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 up old PC\Data C-DRIVE - NOBACKUP\Document_C\WTC Ton\"/>
    </mc:Choice>
  </mc:AlternateContent>
  <xr:revisionPtr revIDLastSave="0" documentId="13_ncr:1_{DEA747D1-7DC6-49DD-9929-A5C9165D43C3}" xr6:coauthVersionLast="47" xr6:coauthVersionMax="47" xr10:uidLastSave="{00000000-0000-0000-0000-000000000000}"/>
  <bookViews>
    <workbookView xWindow="-120" yWindow="-120" windowWidth="25440" windowHeight="15390" tabRatio="824" activeTab="1" xr2:uid="{00000000-000D-0000-FFFF-FFFF00000000}"/>
  </bookViews>
  <sheets>
    <sheet name="Sorted" sheetId="15" r:id="rId1"/>
    <sheet name="KM Cyclo23" sheetId="26" r:id="rId2"/>
    <sheet name="KM Cyclo22" sheetId="25" r:id="rId3"/>
    <sheet name="KM Cyclo21" sheetId="24" r:id="rId4"/>
    <sheet name="KM Cyclo20" sheetId="23" r:id="rId5"/>
    <sheet name="KM Cyclo19" sheetId="22" r:id="rId6"/>
    <sheet name="KM Cyclo18" sheetId="19" r:id="rId7"/>
    <sheet name="KM Cyclo17" sheetId="17" r:id="rId8"/>
    <sheet name="KM Cyclo16" sheetId="14" r:id="rId9"/>
    <sheet name="KM Cyclo15" sheetId="13" r:id="rId10"/>
    <sheet name="KM Cyclo14" sheetId="11" r:id="rId11"/>
    <sheet name="KM Cyclo13" sheetId="10" r:id="rId12"/>
    <sheet name="KM Cyclo12" sheetId="9" r:id="rId13"/>
    <sheet name="KM Cyclo11" sheetId="2" r:id="rId14"/>
    <sheet name="KM Cyclo10" sheetId="3" r:id="rId15"/>
    <sheet name="KM Cyclo09" sheetId="4" r:id="rId16"/>
    <sheet name="KM Cyclo08" sheetId="5" r:id="rId17"/>
    <sheet name="KM Cyclo07" sheetId="6" r:id="rId18"/>
    <sheet name="KM Cyclo06" sheetId="7" r:id="rId19"/>
    <sheet name="KM Cyclo05" sheetId="8" r:id="rId20"/>
  </sheets>
  <definedNames>
    <definedName name="_xlnm.Print_Titles" localSheetId="12">'KM Cyclo12'!$4:$4</definedName>
    <definedName name="_xlnm.Print_Titles" localSheetId="11">'KM Cyclo13'!$4:$4</definedName>
    <definedName name="_xlnm.Print_Titles" localSheetId="10">'KM Cyclo14'!$4:$4</definedName>
    <definedName name="_xlnm.Print_Titles" localSheetId="9">'KM Cyclo15'!$4:$4</definedName>
    <definedName name="_xlnm.Print_Titles" localSheetId="8">'KM Cyclo16'!$4:$4</definedName>
    <definedName name="_xlnm.Print_Titles" localSheetId="7">'KM Cyclo17'!$4:$4</definedName>
    <definedName name="_xlnm.Print_Titles" localSheetId="6">'KM Cyclo18'!$4:$4</definedName>
    <definedName name="_xlnm.Print_Titles" localSheetId="5">'KM Cyclo19'!$4:$4</definedName>
    <definedName name="_xlnm.Print_Titles" localSheetId="4">'KM Cyclo20'!$4:$4</definedName>
    <definedName name="_xlnm.Print_Titles" localSheetId="3">'KM Cyclo21'!$4:$4</definedName>
    <definedName name="_xlnm.Print_Titles" localSheetId="2">'KM Cyclo22'!$3:$3</definedName>
    <definedName name="_xlnm.Print_Titles" localSheetId="1">'KM Cyclo23'!$3:$3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4" i="26" l="1"/>
  <c r="AR124" i="26" s="1"/>
  <c r="C117" i="26" l="1"/>
  <c r="AR117" i="26" s="1"/>
  <c r="C132" i="26" l="1"/>
  <c r="AR132" i="26" s="1"/>
  <c r="C189" i="26" l="1"/>
  <c r="C156" i="26"/>
  <c r="AR156" i="26" s="1"/>
  <c r="C213" i="26" l="1"/>
  <c r="AR213" i="26" s="1"/>
  <c r="C6" i="26" l="1"/>
  <c r="AR6" i="26" s="1"/>
  <c r="C23" i="26" l="1"/>
  <c r="AR23" i="26" s="1"/>
  <c r="C98" i="26" l="1"/>
  <c r="AR98" i="26" s="1"/>
  <c r="C63" i="26" l="1"/>
  <c r="AR63" i="26" s="1"/>
  <c r="AR216" i="26" l="1"/>
  <c r="AR217" i="26"/>
  <c r="C7" i="26" l="1"/>
  <c r="AR7" i="26" s="1"/>
  <c r="C8" i="26"/>
  <c r="AR8" i="26" s="1"/>
  <c r="C9" i="26"/>
  <c r="AR9" i="26" s="1"/>
  <c r="C10" i="26"/>
  <c r="AR10" i="26" s="1"/>
  <c r="C11" i="26"/>
  <c r="AR11" i="26" s="1"/>
  <c r="C12" i="26"/>
  <c r="AR12" i="26" s="1"/>
  <c r="C13" i="26"/>
  <c r="AR13" i="26" s="1"/>
  <c r="C14" i="26"/>
  <c r="AR14" i="26" s="1"/>
  <c r="C15" i="26"/>
  <c r="AR15" i="26" s="1"/>
  <c r="C16" i="26"/>
  <c r="AR16" i="26" s="1"/>
  <c r="C17" i="26"/>
  <c r="AR17" i="26" s="1"/>
  <c r="C18" i="26"/>
  <c r="AR18" i="26" s="1"/>
  <c r="C19" i="26"/>
  <c r="AR19" i="26" s="1"/>
  <c r="C20" i="26"/>
  <c r="AR20" i="26" s="1"/>
  <c r="C21" i="26"/>
  <c r="AR21" i="26" s="1"/>
  <c r="C22" i="26"/>
  <c r="AR22" i="26" s="1"/>
  <c r="C24" i="26"/>
  <c r="AR24" i="26" s="1"/>
  <c r="C25" i="26"/>
  <c r="AR25" i="26" s="1"/>
  <c r="C26" i="26"/>
  <c r="AR26" i="26" s="1"/>
  <c r="C27" i="26"/>
  <c r="AR27" i="26" s="1"/>
  <c r="C28" i="26"/>
  <c r="AR28" i="26" s="1"/>
  <c r="C29" i="26"/>
  <c r="AR29" i="26" s="1"/>
  <c r="C30" i="26"/>
  <c r="AR30" i="26" s="1"/>
  <c r="C31" i="26"/>
  <c r="AR31" i="26" s="1"/>
  <c r="C32" i="26"/>
  <c r="AR32" i="26" s="1"/>
  <c r="C33" i="26"/>
  <c r="AR33" i="26" s="1"/>
  <c r="C34" i="26"/>
  <c r="AR34" i="26" s="1"/>
  <c r="C35" i="26"/>
  <c r="AR35" i="26" s="1"/>
  <c r="C36" i="26"/>
  <c r="AR36" i="26" s="1"/>
  <c r="C37" i="26"/>
  <c r="AR37" i="26" s="1"/>
  <c r="C38" i="26"/>
  <c r="AR38" i="26" s="1"/>
  <c r="C39" i="26"/>
  <c r="AR39" i="26" s="1"/>
  <c r="C40" i="26"/>
  <c r="AR40" i="26" s="1"/>
  <c r="C41" i="26"/>
  <c r="AR41" i="26" s="1"/>
  <c r="C42" i="26"/>
  <c r="AR42" i="26" s="1"/>
  <c r="C43" i="26"/>
  <c r="AR43" i="26" s="1"/>
  <c r="C44" i="26"/>
  <c r="AR44" i="26" s="1"/>
  <c r="C45" i="26"/>
  <c r="AR45" i="26" s="1"/>
  <c r="C46" i="26"/>
  <c r="AR46" i="26" s="1"/>
  <c r="C47" i="26"/>
  <c r="AR47" i="26" s="1"/>
  <c r="C48" i="26"/>
  <c r="AR48" i="26" s="1"/>
  <c r="C49" i="26"/>
  <c r="AR49" i="26" s="1"/>
  <c r="C50" i="26"/>
  <c r="AR50" i="26" s="1"/>
  <c r="C51" i="26"/>
  <c r="AR51" i="26" s="1"/>
  <c r="C52" i="26"/>
  <c r="AR52" i="26" s="1"/>
  <c r="C53" i="26"/>
  <c r="AR53" i="26" s="1"/>
  <c r="C54" i="26"/>
  <c r="AR54" i="26" s="1"/>
  <c r="C55" i="26"/>
  <c r="AR55" i="26" s="1"/>
  <c r="C56" i="26"/>
  <c r="AR56" i="26" s="1"/>
  <c r="C57" i="26"/>
  <c r="AR57" i="26" s="1"/>
  <c r="C58" i="26"/>
  <c r="AR58" i="26" s="1"/>
  <c r="C59" i="26"/>
  <c r="AR59" i="26" s="1"/>
  <c r="C60" i="26"/>
  <c r="AR60" i="26" s="1"/>
  <c r="C61" i="26"/>
  <c r="AR61" i="26" s="1"/>
  <c r="C62" i="26"/>
  <c r="AR62" i="26" s="1"/>
  <c r="C64" i="26"/>
  <c r="AR64" i="26" s="1"/>
  <c r="C65" i="26"/>
  <c r="AR65" i="26" s="1"/>
  <c r="C66" i="26"/>
  <c r="AR66" i="26" s="1"/>
  <c r="C67" i="26"/>
  <c r="AR67" i="26" s="1"/>
  <c r="C68" i="26"/>
  <c r="AR68" i="26" s="1"/>
  <c r="C69" i="26"/>
  <c r="AR69" i="26" s="1"/>
  <c r="C70" i="26"/>
  <c r="AR70" i="26" s="1"/>
  <c r="C71" i="26"/>
  <c r="AR71" i="26" s="1"/>
  <c r="C72" i="26"/>
  <c r="AR72" i="26" s="1"/>
  <c r="C73" i="26"/>
  <c r="AR73" i="26" s="1"/>
  <c r="C74" i="26"/>
  <c r="AR74" i="26" s="1"/>
  <c r="C75" i="26"/>
  <c r="AR75" i="26" s="1"/>
  <c r="C76" i="26"/>
  <c r="AR76" i="26" s="1"/>
  <c r="C77" i="26"/>
  <c r="AR77" i="26" s="1"/>
  <c r="C78" i="26"/>
  <c r="AR78" i="26" s="1"/>
  <c r="C79" i="26"/>
  <c r="AR79" i="26" s="1"/>
  <c r="C80" i="26"/>
  <c r="AR80" i="26" s="1"/>
  <c r="C81" i="26"/>
  <c r="AR81" i="26" s="1"/>
  <c r="C82" i="26"/>
  <c r="AR82" i="26" s="1"/>
  <c r="C83" i="26"/>
  <c r="AR83" i="26" s="1"/>
  <c r="C84" i="26"/>
  <c r="AR84" i="26" s="1"/>
  <c r="C85" i="26"/>
  <c r="AR85" i="26" s="1"/>
  <c r="C86" i="26"/>
  <c r="AR86" i="26" s="1"/>
  <c r="C87" i="26"/>
  <c r="AR87" i="26" s="1"/>
  <c r="C88" i="26"/>
  <c r="AR88" i="26" s="1"/>
  <c r="C89" i="26"/>
  <c r="AR89" i="26" s="1"/>
  <c r="C90" i="26"/>
  <c r="AR90" i="26" s="1"/>
  <c r="C91" i="26"/>
  <c r="AR91" i="26" s="1"/>
  <c r="C92" i="26"/>
  <c r="AR92" i="26" s="1"/>
  <c r="C93" i="26"/>
  <c r="AR93" i="26" s="1"/>
  <c r="C94" i="26"/>
  <c r="AR94" i="26" s="1"/>
  <c r="C95" i="26"/>
  <c r="AR95" i="26" s="1"/>
  <c r="C96" i="26"/>
  <c r="AR96" i="26" s="1"/>
  <c r="C97" i="26"/>
  <c r="AR97" i="26" s="1"/>
  <c r="C99" i="26"/>
  <c r="AR99" i="26" s="1"/>
  <c r="C100" i="26"/>
  <c r="AR100" i="26" s="1"/>
  <c r="C101" i="26"/>
  <c r="AR101" i="26" s="1"/>
  <c r="C102" i="26"/>
  <c r="AR102" i="26" s="1"/>
  <c r="C103" i="26"/>
  <c r="AR103" i="26" s="1"/>
  <c r="C104" i="26"/>
  <c r="AR104" i="26" s="1"/>
  <c r="C105" i="26"/>
  <c r="AR105" i="26" s="1"/>
  <c r="C106" i="26"/>
  <c r="AR106" i="26" s="1"/>
  <c r="C107" i="26"/>
  <c r="AR107" i="26" s="1"/>
  <c r="C108" i="26"/>
  <c r="AR108" i="26" s="1"/>
  <c r="C109" i="26"/>
  <c r="AR109" i="26" s="1"/>
  <c r="C110" i="26"/>
  <c r="AR110" i="26" s="1"/>
  <c r="C111" i="26"/>
  <c r="AR111" i="26" s="1"/>
  <c r="C112" i="26"/>
  <c r="AR112" i="26" s="1"/>
  <c r="C113" i="26"/>
  <c r="AR113" i="26" s="1"/>
  <c r="C114" i="26"/>
  <c r="AR114" i="26" s="1"/>
  <c r="C115" i="26"/>
  <c r="AR115" i="26" s="1"/>
  <c r="C116" i="26"/>
  <c r="AR116" i="26" s="1"/>
  <c r="C118" i="26"/>
  <c r="AR118" i="26" s="1"/>
  <c r="C119" i="26"/>
  <c r="AR119" i="26" s="1"/>
  <c r="C120" i="26"/>
  <c r="AR120" i="26" s="1"/>
  <c r="C121" i="26"/>
  <c r="AR121" i="26" s="1"/>
  <c r="C122" i="26"/>
  <c r="AR122" i="26" s="1"/>
  <c r="C123" i="26"/>
  <c r="AR123" i="26" s="1"/>
  <c r="C125" i="26"/>
  <c r="AR125" i="26" s="1"/>
  <c r="C126" i="26"/>
  <c r="AR126" i="26" s="1"/>
  <c r="C127" i="26"/>
  <c r="AR127" i="26" s="1"/>
  <c r="C128" i="26"/>
  <c r="AR128" i="26" s="1"/>
  <c r="C129" i="26"/>
  <c r="AR129" i="26" s="1"/>
  <c r="C130" i="26"/>
  <c r="AR130" i="26" s="1"/>
  <c r="C131" i="26"/>
  <c r="AR131" i="26" s="1"/>
  <c r="C133" i="26"/>
  <c r="AR133" i="26" s="1"/>
  <c r="C134" i="26"/>
  <c r="AR134" i="26" s="1"/>
  <c r="C135" i="26"/>
  <c r="AR135" i="26" s="1"/>
  <c r="C136" i="26"/>
  <c r="AR136" i="26" s="1"/>
  <c r="C137" i="26"/>
  <c r="AR137" i="26" s="1"/>
  <c r="C138" i="26"/>
  <c r="AR138" i="26" s="1"/>
  <c r="C139" i="26"/>
  <c r="AR139" i="26" s="1"/>
  <c r="C140" i="26"/>
  <c r="AR140" i="26" s="1"/>
  <c r="C141" i="26"/>
  <c r="AR141" i="26" s="1"/>
  <c r="C142" i="26"/>
  <c r="AR142" i="26" s="1"/>
  <c r="C143" i="26"/>
  <c r="AR143" i="26" s="1"/>
  <c r="C144" i="26"/>
  <c r="AR144" i="26" s="1"/>
  <c r="C145" i="26"/>
  <c r="AR145" i="26" s="1"/>
  <c r="C146" i="26"/>
  <c r="AR146" i="26" s="1"/>
  <c r="C147" i="26"/>
  <c r="AR147" i="26" s="1"/>
  <c r="C148" i="26"/>
  <c r="AR148" i="26" s="1"/>
  <c r="C149" i="26"/>
  <c r="AR149" i="26" s="1"/>
  <c r="C150" i="26"/>
  <c r="AR150" i="26" s="1"/>
  <c r="C151" i="26"/>
  <c r="AR151" i="26" s="1"/>
  <c r="C152" i="26"/>
  <c r="AR152" i="26" s="1"/>
  <c r="C153" i="26"/>
  <c r="AR153" i="26" s="1"/>
  <c r="C154" i="26"/>
  <c r="AR154" i="26" s="1"/>
  <c r="C155" i="26"/>
  <c r="AR155" i="26" s="1"/>
  <c r="C157" i="26"/>
  <c r="AR157" i="26" s="1"/>
  <c r="C158" i="26"/>
  <c r="AR158" i="26" s="1"/>
  <c r="C159" i="26"/>
  <c r="AR159" i="26" s="1"/>
  <c r="C160" i="26"/>
  <c r="AR160" i="26" s="1"/>
  <c r="C161" i="26"/>
  <c r="AR161" i="26" s="1"/>
  <c r="C162" i="26"/>
  <c r="AR162" i="26" s="1"/>
  <c r="C163" i="26"/>
  <c r="AR163" i="26" s="1"/>
  <c r="C164" i="26"/>
  <c r="AR164" i="26" s="1"/>
  <c r="C165" i="26"/>
  <c r="AR165" i="26" s="1"/>
  <c r="C166" i="26"/>
  <c r="AR166" i="26" s="1"/>
  <c r="C167" i="26"/>
  <c r="AR167" i="26" s="1"/>
  <c r="C168" i="26"/>
  <c r="AR168" i="26" s="1"/>
  <c r="C169" i="26"/>
  <c r="AR169" i="26" s="1"/>
  <c r="C170" i="26"/>
  <c r="AR170" i="26" s="1"/>
  <c r="C171" i="26"/>
  <c r="AR171" i="26" s="1"/>
  <c r="C172" i="26"/>
  <c r="AR172" i="26" s="1"/>
  <c r="C173" i="26"/>
  <c r="AR173" i="26" s="1"/>
  <c r="C174" i="26"/>
  <c r="AR174" i="26" s="1"/>
  <c r="C175" i="26"/>
  <c r="AR175" i="26" s="1"/>
  <c r="C176" i="26"/>
  <c r="AR176" i="26" s="1"/>
  <c r="C177" i="26"/>
  <c r="AR177" i="26" s="1"/>
  <c r="C178" i="26"/>
  <c r="AR178" i="26" s="1"/>
  <c r="C179" i="26"/>
  <c r="AR179" i="26" s="1"/>
  <c r="C180" i="26"/>
  <c r="AR180" i="26" s="1"/>
  <c r="C181" i="26"/>
  <c r="AR181" i="26" s="1"/>
  <c r="C182" i="26"/>
  <c r="AR182" i="26" s="1"/>
  <c r="C183" i="26"/>
  <c r="AR183" i="26" s="1"/>
  <c r="C184" i="26"/>
  <c r="AR184" i="26" s="1"/>
  <c r="C185" i="26"/>
  <c r="AR185" i="26" s="1"/>
  <c r="C186" i="26"/>
  <c r="AR186" i="26" s="1"/>
  <c r="C187" i="26"/>
  <c r="AR187" i="26" s="1"/>
  <c r="C188" i="26"/>
  <c r="AR188" i="26" s="1"/>
  <c r="AR189" i="26"/>
  <c r="C190" i="26"/>
  <c r="AR190" i="26" s="1"/>
  <c r="C191" i="26"/>
  <c r="AR191" i="26" s="1"/>
  <c r="C192" i="26"/>
  <c r="AR192" i="26" s="1"/>
  <c r="C193" i="26"/>
  <c r="AR193" i="26" s="1"/>
  <c r="C194" i="26"/>
  <c r="AR194" i="26" s="1"/>
  <c r="C195" i="26"/>
  <c r="AR195" i="26" s="1"/>
  <c r="C196" i="26"/>
  <c r="AR196" i="26" s="1"/>
  <c r="C197" i="26"/>
  <c r="AR197" i="26" s="1"/>
  <c r="C198" i="26"/>
  <c r="AR198" i="26" s="1"/>
  <c r="C199" i="26"/>
  <c r="AR199" i="26" s="1"/>
  <c r="C200" i="26"/>
  <c r="AR200" i="26" s="1"/>
  <c r="C201" i="26"/>
  <c r="AR201" i="26" s="1"/>
  <c r="C202" i="26"/>
  <c r="AR202" i="26" s="1"/>
  <c r="C203" i="26"/>
  <c r="AR203" i="26" s="1"/>
  <c r="C204" i="26"/>
  <c r="AR204" i="26" s="1"/>
  <c r="C205" i="26"/>
  <c r="AR205" i="26" s="1"/>
  <c r="C206" i="26"/>
  <c r="AR206" i="26" s="1"/>
  <c r="C207" i="26"/>
  <c r="AR207" i="26" s="1"/>
  <c r="C208" i="26"/>
  <c r="AR208" i="26" s="1"/>
  <c r="C209" i="26"/>
  <c r="AR209" i="26" s="1"/>
  <c r="C210" i="26"/>
  <c r="AR210" i="26" s="1"/>
  <c r="C211" i="26"/>
  <c r="AR211" i="26" s="1"/>
  <c r="C212" i="26"/>
  <c r="AR212" i="26" s="1"/>
  <c r="C214" i="26"/>
  <c r="AR214" i="26" s="1"/>
  <c r="C215" i="26"/>
  <c r="AR215" i="26" s="1"/>
  <c r="C4" i="26"/>
  <c r="AR4" i="26" s="1"/>
  <c r="C5" i="26"/>
  <c r="AR5" i="26" s="1"/>
  <c r="AK218" i="26"/>
  <c r="AI218" i="26"/>
  <c r="AC218" i="26"/>
  <c r="V218" i="26"/>
  <c r="U3" i="26"/>
  <c r="S218" i="26"/>
  <c r="N218" i="26"/>
  <c r="J218" i="26"/>
  <c r="AQ218" i="26" l="1"/>
  <c r="AP218" i="26"/>
  <c r="AO218" i="26"/>
  <c r="AN218" i="26"/>
  <c r="AM218" i="26"/>
  <c r="AL218" i="26"/>
  <c r="AJ218" i="26"/>
  <c r="AH218" i="26"/>
  <c r="AG218" i="26"/>
  <c r="AF218" i="26"/>
  <c r="AE218" i="26"/>
  <c r="AD218" i="26"/>
  <c r="AB218" i="26"/>
  <c r="AA218" i="26"/>
  <c r="Z218" i="26"/>
  <c r="Y218" i="26"/>
  <c r="X218" i="26"/>
  <c r="W218" i="26"/>
  <c r="U218" i="26"/>
  <c r="T218" i="26"/>
  <c r="R218" i="26"/>
  <c r="Q218" i="26"/>
  <c r="P218" i="26"/>
  <c r="O218" i="26"/>
  <c r="M218" i="26"/>
  <c r="L218" i="26"/>
  <c r="K218" i="26"/>
  <c r="I218" i="26"/>
  <c r="H218" i="26"/>
  <c r="G218" i="26"/>
  <c r="F218" i="26"/>
  <c r="E218" i="26"/>
  <c r="D218" i="26"/>
  <c r="A5" i="26"/>
  <c r="E3" i="26"/>
  <c r="F3" i="26" s="1"/>
  <c r="G3" i="26" s="1"/>
  <c r="H3" i="26" s="1"/>
  <c r="I3" i="26" s="1"/>
  <c r="K3" i="26" s="1"/>
  <c r="L3" i="26" s="1"/>
  <c r="M3" i="26" s="1"/>
  <c r="O3" i="26" s="1"/>
  <c r="P3" i="26" s="1"/>
  <c r="R3" i="26" s="1"/>
  <c r="W3" i="26" s="1"/>
  <c r="X3" i="26" s="1"/>
  <c r="E2" i="26"/>
  <c r="F2" i="26" s="1"/>
  <c r="G2" i="26" s="1"/>
  <c r="H2" i="26" s="1"/>
  <c r="I2" i="26" s="1"/>
  <c r="C73" i="25"/>
  <c r="AQ73" i="25" s="1"/>
  <c r="A6" i="26" l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L219" i="26"/>
  <c r="AR219" i="26"/>
  <c r="Y3" i="26"/>
  <c r="Z3" i="26" s="1"/>
  <c r="AA3" i="26" s="1"/>
  <c r="AB3" i="26" s="1"/>
  <c r="AD3" i="26" s="1"/>
  <c r="AF3" i="26" s="1"/>
  <c r="AG3" i="26" s="1"/>
  <c r="AH3" i="26" s="1"/>
  <c r="AJ3" i="26" s="1"/>
  <c r="AL3" i="26" s="1"/>
  <c r="AM3" i="26" s="1"/>
  <c r="AN3" i="26" s="1"/>
  <c r="AO3" i="26" s="1"/>
  <c r="AP3" i="26" s="1"/>
  <c r="AQ3" i="26" s="1"/>
  <c r="J2" i="26"/>
  <c r="K2" i="26" s="1"/>
  <c r="L2" i="26" s="1"/>
  <c r="M2" i="26" s="1"/>
  <c r="N2" i="26" s="1"/>
  <c r="O2" i="26" s="1"/>
  <c r="P2" i="26" s="1"/>
  <c r="Q2" i="26" s="1"/>
  <c r="R2" i="26" s="1"/>
  <c r="S2" i="26" s="1"/>
  <c r="T2" i="26" s="1"/>
  <c r="U2" i="26" s="1"/>
  <c r="C218" i="26"/>
  <c r="AR218" i="26"/>
  <c r="C61" i="25"/>
  <c r="AQ61" i="25" s="1"/>
  <c r="A97" i="26" l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C28" i="25"/>
  <c r="AQ28" i="25" s="1"/>
  <c r="A114" i="26" l="1"/>
  <c r="A115" i="26" s="1"/>
  <c r="A116" i="26" s="1"/>
  <c r="A117" i="26" s="1"/>
  <c r="A118" i="26" s="1"/>
  <c r="A119" i="26" s="1"/>
  <c r="A120" i="26" s="1"/>
  <c r="A121" i="26" s="1"/>
  <c r="A122" i="26" s="1"/>
  <c r="C153" i="25"/>
  <c r="AQ153" i="25" s="1"/>
  <c r="A123" i="26" l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C12" i="25"/>
  <c r="AQ12" i="25" s="1"/>
  <c r="V2" i="26" l="1"/>
  <c r="W2" i="26" s="1"/>
  <c r="X2" i="26" s="1"/>
  <c r="Y2" i="26" s="1"/>
  <c r="Z2" i="26" s="1"/>
  <c r="AA2" i="26" s="1"/>
  <c r="AB2" i="26" s="1"/>
  <c r="C4" i="25"/>
  <c r="C5" i="25"/>
  <c r="C6" i="25"/>
  <c r="C7" i="25"/>
  <c r="C8" i="25"/>
  <c r="C9" i="25"/>
  <c r="C10" i="25"/>
  <c r="C11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2" i="25"/>
  <c r="C63" i="25"/>
  <c r="C64" i="25"/>
  <c r="C65" i="25"/>
  <c r="C66" i="25"/>
  <c r="C67" i="25"/>
  <c r="C68" i="25"/>
  <c r="C69" i="25"/>
  <c r="C70" i="25"/>
  <c r="C71" i="25"/>
  <c r="C72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AC2" i="26" l="1"/>
  <c r="AD2" i="26" s="1"/>
  <c r="AE2" i="26" s="1"/>
  <c r="AF2" i="26" s="1"/>
  <c r="AQ192" i="25"/>
  <c r="AG2" i="26" l="1"/>
  <c r="AH2" i="26" s="1"/>
  <c r="AI2" i="26" s="1"/>
  <c r="AJ2" i="26" s="1"/>
  <c r="E2" i="25"/>
  <c r="F2" i="25" s="1"/>
  <c r="G2" i="25" s="1"/>
  <c r="H2" i="25" s="1"/>
  <c r="I2" i="25" s="1"/>
  <c r="J2" i="25" s="1"/>
  <c r="K2" i="25" s="1"/>
  <c r="L2" i="25" s="1"/>
  <c r="M2" i="25" s="1"/>
  <c r="N2" i="25" s="1"/>
  <c r="O2" i="25" s="1"/>
  <c r="P2" i="25" s="1"/>
  <c r="Q2" i="25" s="1"/>
  <c r="R2" i="25" s="1"/>
  <c r="S2" i="25" s="1"/>
  <c r="T2" i="25" s="1"/>
  <c r="U2" i="25" s="1"/>
  <c r="V2" i="25" s="1"/>
  <c r="W2" i="25" s="1"/>
  <c r="X2" i="25" s="1"/>
  <c r="Y2" i="25" s="1"/>
  <c r="Z2" i="25" s="1"/>
  <c r="AA2" i="25" s="1"/>
  <c r="AB2" i="25" s="1"/>
  <c r="AC2" i="25" s="1"/>
  <c r="AD2" i="25" s="1"/>
  <c r="AE2" i="25" s="1"/>
  <c r="AF2" i="25" s="1"/>
  <c r="AG2" i="25" s="1"/>
  <c r="AH2" i="25" s="1"/>
  <c r="AI2" i="25" s="1"/>
  <c r="AJ2" i="25" s="1"/>
  <c r="AK2" i="25" s="1"/>
  <c r="AL2" i="25" s="1"/>
  <c r="AM2" i="25" s="1"/>
  <c r="AN2" i="25" s="1"/>
  <c r="AO2" i="25" s="1"/>
  <c r="AP2" i="25" s="1"/>
  <c r="AK206" i="25"/>
  <c r="X206" i="25"/>
  <c r="AE206" i="25"/>
  <c r="AK2" i="26" l="1"/>
  <c r="AL2" i="26" s="1"/>
  <c r="AM2" i="26" s="1"/>
  <c r="AN2" i="26" s="1"/>
  <c r="AO2" i="26" s="1"/>
  <c r="AP2" i="26" s="1"/>
  <c r="AQ2" i="26" s="1"/>
  <c r="P206" i="25"/>
  <c r="AQ27" i="25" l="1"/>
  <c r="AQ22" i="25"/>
  <c r="AQ148" i="25"/>
  <c r="AQ183" i="25"/>
  <c r="AQ69" i="25" l="1"/>
  <c r="AQ202" i="25" l="1"/>
  <c r="AQ150" i="25" l="1"/>
  <c r="AQ160" i="25"/>
  <c r="AQ70" i="25" l="1"/>
  <c r="AQ134" i="25" l="1"/>
  <c r="AQ204" i="25" l="1"/>
  <c r="AI206" i="25"/>
  <c r="J206" i="25"/>
  <c r="U206" i="25"/>
  <c r="K206" i="25"/>
  <c r="AP206" i="25" l="1"/>
  <c r="AO206" i="25"/>
  <c r="AN206" i="25"/>
  <c r="AM206" i="25"/>
  <c r="AL206" i="25"/>
  <c r="AJ206" i="25"/>
  <c r="AH206" i="25"/>
  <c r="AG206" i="25"/>
  <c r="AF206" i="25"/>
  <c r="AD206" i="25"/>
  <c r="AC206" i="25"/>
  <c r="AB206" i="25"/>
  <c r="AA206" i="25"/>
  <c r="Z206" i="25"/>
  <c r="Y206" i="25"/>
  <c r="W206" i="25"/>
  <c r="V206" i="25"/>
  <c r="T206" i="25"/>
  <c r="S206" i="25"/>
  <c r="R206" i="25"/>
  <c r="Q206" i="25"/>
  <c r="O206" i="25"/>
  <c r="N206" i="25"/>
  <c r="M206" i="25"/>
  <c r="L206" i="25"/>
  <c r="I206" i="25"/>
  <c r="H206" i="25"/>
  <c r="G206" i="25"/>
  <c r="F206" i="25"/>
  <c r="E206" i="25"/>
  <c r="D206" i="25"/>
  <c r="AQ203" i="25"/>
  <c r="AQ201" i="25"/>
  <c r="AQ200" i="25"/>
  <c r="AQ199" i="25"/>
  <c r="AQ198" i="25"/>
  <c r="AQ197" i="25"/>
  <c r="AQ196" i="25"/>
  <c r="AQ195" i="25"/>
  <c r="AQ194" i="25"/>
  <c r="AQ193" i="25"/>
  <c r="AQ191" i="25"/>
  <c r="AQ190" i="25"/>
  <c r="AQ189" i="25"/>
  <c r="AQ188" i="25"/>
  <c r="AQ187" i="25"/>
  <c r="AQ186" i="25"/>
  <c r="AQ185" i="25"/>
  <c r="AQ184" i="25"/>
  <c r="AQ182" i="25"/>
  <c r="AQ181" i="25"/>
  <c r="AQ180" i="25"/>
  <c r="AQ179" i="25"/>
  <c r="AQ178" i="25"/>
  <c r="AQ177" i="25"/>
  <c r="AQ176" i="25"/>
  <c r="AQ175" i="25"/>
  <c r="AQ174" i="25"/>
  <c r="AQ173" i="25"/>
  <c r="AQ172" i="25"/>
  <c r="AQ171" i="25"/>
  <c r="AQ170" i="25"/>
  <c r="AQ169" i="25"/>
  <c r="AQ168" i="25"/>
  <c r="AQ167" i="25"/>
  <c r="AQ166" i="25"/>
  <c r="AQ165" i="25"/>
  <c r="AQ164" i="25"/>
  <c r="AQ163" i="25"/>
  <c r="AQ162" i="25"/>
  <c r="AQ161" i="25"/>
  <c r="AQ159" i="25"/>
  <c r="AQ158" i="25"/>
  <c r="AQ157" i="25"/>
  <c r="AQ156" i="25"/>
  <c r="AQ155" i="25"/>
  <c r="AQ154" i="25"/>
  <c r="AQ152" i="25"/>
  <c r="AQ151" i="25"/>
  <c r="AQ149" i="25"/>
  <c r="AQ147" i="25"/>
  <c r="AQ146" i="25"/>
  <c r="AQ145" i="25"/>
  <c r="AQ144" i="25"/>
  <c r="AQ143" i="25"/>
  <c r="AQ142" i="25"/>
  <c r="AQ141" i="25"/>
  <c r="AQ140" i="25"/>
  <c r="AQ139" i="25"/>
  <c r="AQ138" i="25"/>
  <c r="AQ137" i="25"/>
  <c r="AQ136" i="25"/>
  <c r="AQ135" i="25"/>
  <c r="AQ133" i="25"/>
  <c r="AQ132" i="25"/>
  <c r="AQ131" i="25"/>
  <c r="AQ130" i="25"/>
  <c r="AQ129" i="25"/>
  <c r="AQ128" i="25"/>
  <c r="AQ127" i="25"/>
  <c r="AQ126" i="25"/>
  <c r="AQ125" i="25"/>
  <c r="AQ124" i="25"/>
  <c r="AQ123" i="25"/>
  <c r="AQ122" i="25"/>
  <c r="AQ121" i="25"/>
  <c r="AQ120" i="25"/>
  <c r="AQ119" i="25"/>
  <c r="AQ118" i="25"/>
  <c r="AQ117" i="25"/>
  <c r="AQ116" i="25"/>
  <c r="AQ115" i="25"/>
  <c r="AQ114" i="25"/>
  <c r="AQ113" i="25"/>
  <c r="AQ112" i="25"/>
  <c r="AQ111" i="25"/>
  <c r="AQ110" i="25"/>
  <c r="AQ109" i="25"/>
  <c r="AQ108" i="25"/>
  <c r="AQ107" i="25"/>
  <c r="AQ106" i="25"/>
  <c r="AQ105" i="25"/>
  <c r="AQ104" i="25"/>
  <c r="AQ103" i="25"/>
  <c r="AQ102" i="25"/>
  <c r="AQ101" i="25"/>
  <c r="AQ100" i="25"/>
  <c r="AQ99" i="25"/>
  <c r="AQ98" i="25"/>
  <c r="AQ97" i="25"/>
  <c r="AQ96" i="25"/>
  <c r="AQ95" i="25"/>
  <c r="AQ94" i="25"/>
  <c r="AQ93" i="25"/>
  <c r="AQ92" i="25"/>
  <c r="AQ91" i="25"/>
  <c r="AQ90" i="25"/>
  <c r="AQ89" i="25"/>
  <c r="AQ88" i="25"/>
  <c r="AQ87" i="25"/>
  <c r="AQ86" i="25"/>
  <c r="AQ85" i="25"/>
  <c r="AQ84" i="25"/>
  <c r="AQ83" i="25"/>
  <c r="AQ82" i="25"/>
  <c r="AQ81" i="25"/>
  <c r="AQ80" i="25"/>
  <c r="AQ79" i="25"/>
  <c r="AQ78" i="25"/>
  <c r="AQ77" i="25"/>
  <c r="AQ76" i="25"/>
  <c r="AQ75" i="25"/>
  <c r="AQ74" i="25"/>
  <c r="AQ72" i="25"/>
  <c r="AQ71" i="25"/>
  <c r="AQ68" i="25"/>
  <c r="AQ67" i="25"/>
  <c r="AQ66" i="25"/>
  <c r="AQ65" i="25"/>
  <c r="AQ64" i="25"/>
  <c r="AQ63" i="25"/>
  <c r="AQ62" i="25"/>
  <c r="AQ60" i="25"/>
  <c r="AQ59" i="25"/>
  <c r="AQ58" i="25"/>
  <c r="AQ57" i="25"/>
  <c r="AQ56" i="25"/>
  <c r="AQ55" i="25"/>
  <c r="AQ54" i="25"/>
  <c r="AQ53" i="25"/>
  <c r="AQ52" i="25"/>
  <c r="AQ51" i="25"/>
  <c r="AQ50" i="25"/>
  <c r="AQ49" i="25"/>
  <c r="AQ48" i="25"/>
  <c r="AQ47" i="25"/>
  <c r="AQ46" i="25"/>
  <c r="AQ45" i="25"/>
  <c r="AQ44" i="25"/>
  <c r="AQ43" i="25"/>
  <c r="AQ42" i="25"/>
  <c r="AQ41" i="25"/>
  <c r="AQ40" i="25"/>
  <c r="AQ39" i="25"/>
  <c r="AQ38" i="25"/>
  <c r="AQ37" i="25"/>
  <c r="AQ36" i="25"/>
  <c r="AQ35" i="25"/>
  <c r="AQ34" i="25"/>
  <c r="AQ33" i="25"/>
  <c r="AQ32" i="25"/>
  <c r="AQ31" i="25"/>
  <c r="AQ30" i="25"/>
  <c r="AQ29" i="25"/>
  <c r="AQ26" i="25"/>
  <c r="AQ25" i="25"/>
  <c r="AQ24" i="25"/>
  <c r="AQ23" i="25"/>
  <c r="AQ21" i="25"/>
  <c r="AQ20" i="25"/>
  <c r="AQ19" i="25"/>
  <c r="AQ18" i="25"/>
  <c r="AQ17" i="25"/>
  <c r="AQ16" i="25"/>
  <c r="AQ15" i="25"/>
  <c r="AQ14" i="25"/>
  <c r="AQ13" i="25"/>
  <c r="AQ11" i="25"/>
  <c r="AQ10" i="25"/>
  <c r="AQ9" i="25"/>
  <c r="AQ8" i="25"/>
  <c r="AQ7" i="25"/>
  <c r="AQ6" i="25"/>
  <c r="AQ5" i="25"/>
  <c r="A5" i="25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E3" i="25"/>
  <c r="L207" i="25" l="1"/>
  <c r="A27" i="25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F3" i="25"/>
  <c r="G3" i="25" s="1"/>
  <c r="H3" i="25" s="1"/>
  <c r="I3" i="25" s="1"/>
  <c r="C206" i="25"/>
  <c r="AQ4" i="25"/>
  <c r="C212" i="24"/>
  <c r="A60" i="25" l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J3" i="25"/>
  <c r="L3" i="25" s="1"/>
  <c r="M3" i="25" s="1"/>
  <c r="N3" i="25" s="1"/>
  <c r="O3" i="25" s="1"/>
  <c r="Q3" i="25" s="1"/>
  <c r="S3" i="25" s="1"/>
  <c r="T3" i="25" s="1"/>
  <c r="V3" i="25" s="1"/>
  <c r="W3" i="25" s="1"/>
  <c r="Y3" i="25" s="1"/>
  <c r="Z3" i="25" s="1"/>
  <c r="AA3" i="25" s="1"/>
  <c r="AB3" i="25" s="1"/>
  <c r="AD3" i="25" s="1"/>
  <c r="AF3" i="25" s="1"/>
  <c r="AG3" i="25" s="1"/>
  <c r="AH3" i="25" s="1"/>
  <c r="AJ3" i="25" s="1"/>
  <c r="AL3" i="25" s="1"/>
  <c r="AM3" i="25" s="1"/>
  <c r="AN3" i="25" s="1"/>
  <c r="AO3" i="25" s="1"/>
  <c r="AP3" i="25" s="1"/>
  <c r="AQ206" i="25"/>
  <c r="E79" i="24"/>
  <c r="C79" i="24" s="1"/>
  <c r="A72" i="25" l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N79" i="24"/>
  <c r="E132" i="24"/>
  <c r="AN132" i="24" s="1"/>
  <c r="E121" i="24"/>
  <c r="C121" i="24" s="1"/>
  <c r="E185" i="24"/>
  <c r="AN185" i="24" s="1"/>
  <c r="AN121" i="24" l="1"/>
  <c r="C132" i="24"/>
  <c r="C185" i="24"/>
  <c r="E143" i="24"/>
  <c r="AN143" i="24" s="1"/>
  <c r="C143" i="24" l="1"/>
  <c r="C208" i="24"/>
  <c r="C207" i="24"/>
  <c r="C205" i="24" l="1"/>
  <c r="E123" i="24" l="1"/>
  <c r="AN123" i="24" s="1"/>
  <c r="C123" i="24" l="1"/>
  <c r="E40" i="24"/>
  <c r="C40" i="24" s="1"/>
  <c r="AN40" i="24" l="1"/>
  <c r="E82" i="24"/>
  <c r="AN82" i="24" s="1"/>
  <c r="C82" i="24" l="1"/>
  <c r="E50" i="24"/>
  <c r="C50" i="24" s="1"/>
  <c r="AN50" i="24" l="1"/>
  <c r="E56" i="24"/>
  <c r="AN56" i="24" s="1"/>
  <c r="C56" i="24" l="1"/>
  <c r="E170" i="24"/>
  <c r="C170" i="24" s="1"/>
  <c r="AN170" i="24" l="1"/>
  <c r="E39" i="24"/>
  <c r="AN39" i="24" s="1"/>
  <c r="C39" i="24" l="1"/>
  <c r="E28" i="24" l="1"/>
  <c r="AN28" i="24" s="1"/>
  <c r="E61" i="24"/>
  <c r="AN61" i="24" s="1"/>
  <c r="C28" i="24" l="1"/>
  <c r="C61" i="24"/>
  <c r="E92" i="24"/>
  <c r="AN92" i="24" s="1"/>
  <c r="C92" i="24" l="1"/>
  <c r="E150" i="24"/>
  <c r="AN150" i="24" s="1"/>
  <c r="E149" i="24"/>
  <c r="AN149" i="24" s="1"/>
  <c r="E126" i="24"/>
  <c r="AN126" i="24" s="1"/>
  <c r="E100" i="24"/>
  <c r="AN100" i="24" s="1"/>
  <c r="C150" i="24" l="1"/>
  <c r="C149" i="24"/>
  <c r="C126" i="24"/>
  <c r="C100" i="24"/>
  <c r="E7" i="24"/>
  <c r="C7" i="24" s="1"/>
  <c r="E6" i="24"/>
  <c r="AN6" i="24" s="1"/>
  <c r="E5" i="24"/>
  <c r="C5" i="24" s="1"/>
  <c r="M197" i="24"/>
  <c r="N197" i="24"/>
  <c r="O197" i="24"/>
  <c r="P197" i="24"/>
  <c r="Q197" i="24"/>
  <c r="R197" i="24"/>
  <c r="S197" i="24"/>
  <c r="T197" i="24"/>
  <c r="U197" i="24"/>
  <c r="V197" i="24"/>
  <c r="W197" i="24"/>
  <c r="X197" i="24"/>
  <c r="Y197" i="24"/>
  <c r="Z197" i="24"/>
  <c r="AA197" i="24"/>
  <c r="AB197" i="24"/>
  <c r="AC197" i="24"/>
  <c r="AD197" i="24"/>
  <c r="AE197" i="24"/>
  <c r="AF197" i="24"/>
  <c r="AG197" i="24"/>
  <c r="AH197" i="24"/>
  <c r="AI197" i="24"/>
  <c r="AJ197" i="24"/>
  <c r="AK197" i="24"/>
  <c r="AL197" i="24"/>
  <c r="AM197" i="24"/>
  <c r="L197" i="24"/>
  <c r="K197" i="24"/>
  <c r="H197" i="24"/>
  <c r="I197" i="24"/>
  <c r="J197" i="24"/>
  <c r="D197" i="24"/>
  <c r="E8" i="24"/>
  <c r="AN8" i="24" s="1"/>
  <c r="E9" i="24"/>
  <c r="AN9" i="24" s="1"/>
  <c r="E10" i="24"/>
  <c r="AN10" i="24" s="1"/>
  <c r="E11" i="24"/>
  <c r="E12" i="24"/>
  <c r="AN12" i="24" s="1"/>
  <c r="E13" i="24"/>
  <c r="AN13" i="24" s="1"/>
  <c r="E14" i="24"/>
  <c r="AN14" i="24" s="1"/>
  <c r="E15" i="24"/>
  <c r="E16" i="24"/>
  <c r="AN16" i="24" s="1"/>
  <c r="E17" i="24"/>
  <c r="AN17" i="24" s="1"/>
  <c r="E18" i="24"/>
  <c r="AN18" i="24" s="1"/>
  <c r="E19" i="24"/>
  <c r="AN19" i="24" s="1"/>
  <c r="E20" i="24"/>
  <c r="AN20" i="24" s="1"/>
  <c r="E21" i="24"/>
  <c r="AN21" i="24" s="1"/>
  <c r="E22" i="24"/>
  <c r="AN22" i="24" s="1"/>
  <c r="E23" i="24"/>
  <c r="AN23" i="24" s="1"/>
  <c r="E24" i="24"/>
  <c r="AN24" i="24" s="1"/>
  <c r="E25" i="24"/>
  <c r="AN25" i="24" s="1"/>
  <c r="E26" i="24"/>
  <c r="AN26" i="24" s="1"/>
  <c r="E27" i="24"/>
  <c r="AN27" i="24" s="1"/>
  <c r="E29" i="24"/>
  <c r="AN29" i="24" s="1"/>
  <c r="E30" i="24"/>
  <c r="AN30" i="24" s="1"/>
  <c r="E31" i="24"/>
  <c r="C31" i="24" s="1"/>
  <c r="E32" i="24"/>
  <c r="E33" i="24"/>
  <c r="AN33" i="24" s="1"/>
  <c r="E34" i="24"/>
  <c r="AN34" i="24" s="1"/>
  <c r="E35" i="24"/>
  <c r="AN35" i="24" s="1"/>
  <c r="E36" i="24"/>
  <c r="AN36" i="24" s="1"/>
  <c r="E37" i="24"/>
  <c r="AN37" i="24" s="1"/>
  <c r="E38" i="24"/>
  <c r="AN38" i="24" s="1"/>
  <c r="E41" i="24"/>
  <c r="AN41" i="24" s="1"/>
  <c r="E42" i="24"/>
  <c r="E43" i="24"/>
  <c r="AN43" i="24" s="1"/>
  <c r="E44" i="24"/>
  <c r="AN44" i="24" s="1"/>
  <c r="E45" i="24"/>
  <c r="AN45" i="24" s="1"/>
  <c r="E46" i="24"/>
  <c r="E47" i="24"/>
  <c r="AN47" i="24" s="1"/>
  <c r="E48" i="24"/>
  <c r="AN48" i="24" s="1"/>
  <c r="E49" i="24"/>
  <c r="C49" i="24" s="1"/>
  <c r="E51" i="24"/>
  <c r="AN51" i="24" s="1"/>
  <c r="E52" i="24"/>
  <c r="AN52" i="24" s="1"/>
  <c r="E53" i="24"/>
  <c r="C53" i="24" s="1"/>
  <c r="E54" i="24"/>
  <c r="AN54" i="24" s="1"/>
  <c r="E55" i="24"/>
  <c r="AN55" i="24" s="1"/>
  <c r="E57" i="24"/>
  <c r="AN57" i="24" s="1"/>
  <c r="E58" i="24"/>
  <c r="C58" i="24" s="1"/>
  <c r="E59" i="24"/>
  <c r="AN59" i="24" s="1"/>
  <c r="E60" i="24"/>
  <c r="AN60" i="24" s="1"/>
  <c r="E62" i="24"/>
  <c r="AN62" i="24" s="1"/>
  <c r="E63" i="24"/>
  <c r="C63" i="24" s="1"/>
  <c r="E64" i="24"/>
  <c r="E65" i="24"/>
  <c r="AN65" i="24" s="1"/>
  <c r="E66" i="24"/>
  <c r="AN66" i="24" s="1"/>
  <c r="E67" i="24"/>
  <c r="AN67" i="24" s="1"/>
  <c r="E68" i="24"/>
  <c r="AN68" i="24" s="1"/>
  <c r="E69" i="24"/>
  <c r="E70" i="24"/>
  <c r="AN70" i="24" s="1"/>
  <c r="E71" i="24"/>
  <c r="C71" i="24" s="1"/>
  <c r="E72" i="24"/>
  <c r="AN72" i="24" s="1"/>
  <c r="E73" i="24"/>
  <c r="AN73" i="24" s="1"/>
  <c r="E74" i="24"/>
  <c r="AN74" i="24" s="1"/>
  <c r="E75" i="24"/>
  <c r="AN75" i="24" s="1"/>
  <c r="E76" i="24"/>
  <c r="E77" i="24"/>
  <c r="AN77" i="24" s="1"/>
  <c r="E78" i="24"/>
  <c r="AN78" i="24" s="1"/>
  <c r="E80" i="24"/>
  <c r="C80" i="24" s="1"/>
  <c r="E81" i="24"/>
  <c r="AN81" i="24" s="1"/>
  <c r="E83" i="24"/>
  <c r="E84" i="24"/>
  <c r="AN84" i="24" s="1"/>
  <c r="E85" i="24"/>
  <c r="C85" i="24" s="1"/>
  <c r="E86" i="24"/>
  <c r="AN86" i="24" s="1"/>
  <c r="E87" i="24"/>
  <c r="AN87" i="24" s="1"/>
  <c r="E88" i="24"/>
  <c r="AN88" i="24" s="1"/>
  <c r="E89" i="24"/>
  <c r="C89" i="24" s="1"/>
  <c r="E90" i="24"/>
  <c r="AN90" i="24" s="1"/>
  <c r="E91" i="24"/>
  <c r="E93" i="24"/>
  <c r="AN93" i="24" s="1"/>
  <c r="E94" i="24"/>
  <c r="AN94" i="24" s="1"/>
  <c r="E95" i="24"/>
  <c r="AN95" i="24" s="1"/>
  <c r="E96" i="24"/>
  <c r="AN96" i="24" s="1"/>
  <c r="E97" i="24"/>
  <c r="AN97" i="24" s="1"/>
  <c r="E98" i="24"/>
  <c r="C98" i="24" s="1"/>
  <c r="E99" i="24"/>
  <c r="AN99" i="24" s="1"/>
  <c r="E101" i="24"/>
  <c r="E102" i="24"/>
  <c r="AN102" i="24" s="1"/>
  <c r="E103" i="24"/>
  <c r="AN103" i="24" s="1"/>
  <c r="E104" i="24"/>
  <c r="AN104" i="24" s="1"/>
  <c r="E105" i="24"/>
  <c r="AN105" i="24" s="1"/>
  <c r="E106" i="24"/>
  <c r="AN106" i="24" s="1"/>
  <c r="E107" i="24"/>
  <c r="C107" i="24" s="1"/>
  <c r="E108" i="24"/>
  <c r="E109" i="24"/>
  <c r="E110" i="24"/>
  <c r="AN110" i="24" s="1"/>
  <c r="E111" i="24"/>
  <c r="C111" i="24" s="1"/>
  <c r="E112" i="24"/>
  <c r="AN112" i="24" s="1"/>
  <c r="E113" i="24"/>
  <c r="E114" i="24"/>
  <c r="AN114" i="24" s="1"/>
  <c r="E115" i="24"/>
  <c r="C115" i="24" s="1"/>
  <c r="E116" i="24"/>
  <c r="AN116" i="24" s="1"/>
  <c r="E117" i="24"/>
  <c r="AN117" i="24" s="1"/>
  <c r="E118" i="24"/>
  <c r="C118" i="24" s="1"/>
  <c r="E119" i="24"/>
  <c r="E120" i="24"/>
  <c r="AN120" i="24" s="1"/>
  <c r="E122" i="24"/>
  <c r="AN122" i="24" s="1"/>
  <c r="E124" i="24"/>
  <c r="E125" i="24"/>
  <c r="E127" i="24"/>
  <c r="AN127" i="24" s="1"/>
  <c r="E128" i="24"/>
  <c r="C128" i="24" s="1"/>
  <c r="E129" i="24"/>
  <c r="AN129" i="24" s="1"/>
  <c r="E130" i="24"/>
  <c r="E131" i="24"/>
  <c r="AN131" i="24" s="1"/>
  <c r="E133" i="24"/>
  <c r="C133" i="24" s="1"/>
  <c r="E134" i="24"/>
  <c r="AN134" i="24" s="1"/>
  <c r="E135" i="24"/>
  <c r="AN135" i="24" s="1"/>
  <c r="E136" i="24"/>
  <c r="AN136" i="24" s="1"/>
  <c r="E137" i="24"/>
  <c r="C137" i="24" s="1"/>
  <c r="E138" i="24"/>
  <c r="E139" i="24"/>
  <c r="E140" i="24"/>
  <c r="AN140" i="24" s="1"/>
  <c r="E141" i="24"/>
  <c r="C141" i="24" s="1"/>
  <c r="E142" i="24"/>
  <c r="AN142" i="24" s="1"/>
  <c r="E144" i="24"/>
  <c r="AN144" i="24" s="1"/>
  <c r="E145" i="24"/>
  <c r="AN145" i="24" s="1"/>
  <c r="E146" i="24"/>
  <c r="AN146" i="24" s="1"/>
  <c r="E147" i="24"/>
  <c r="AN147" i="24" s="1"/>
  <c r="E148" i="24"/>
  <c r="AN148" i="24" s="1"/>
  <c r="E151" i="24"/>
  <c r="AN151" i="24" s="1"/>
  <c r="E152" i="24"/>
  <c r="E153" i="24"/>
  <c r="AN153" i="24" s="1"/>
  <c r="E154" i="24"/>
  <c r="AN154" i="24" s="1"/>
  <c r="E155" i="24"/>
  <c r="C155" i="24" s="1"/>
  <c r="E156" i="24"/>
  <c r="E157" i="24"/>
  <c r="E158" i="24"/>
  <c r="AN158" i="24" s="1"/>
  <c r="E159" i="24"/>
  <c r="C159" i="24" s="1"/>
  <c r="E160" i="24"/>
  <c r="AN160" i="24" s="1"/>
  <c r="E161" i="24"/>
  <c r="E162" i="24"/>
  <c r="AN162" i="24" s="1"/>
  <c r="E163" i="24"/>
  <c r="AN163" i="24" s="1"/>
  <c r="E164" i="24"/>
  <c r="AN164" i="24" s="1"/>
  <c r="E165" i="24"/>
  <c r="AN165" i="24" s="1"/>
  <c r="E166" i="24"/>
  <c r="AN166" i="24" s="1"/>
  <c r="E167" i="24"/>
  <c r="AN167" i="24" s="1"/>
  <c r="E168" i="24"/>
  <c r="C168" i="24" s="1"/>
  <c r="E169" i="24"/>
  <c r="AN169" i="24" s="1"/>
  <c r="E171" i="24"/>
  <c r="AN171" i="24" s="1"/>
  <c r="E172" i="24"/>
  <c r="C172" i="24" s="1"/>
  <c r="E173" i="24"/>
  <c r="AN173" i="24" s="1"/>
  <c r="E174" i="24"/>
  <c r="E175" i="24"/>
  <c r="AN175" i="24" s="1"/>
  <c r="E176" i="24"/>
  <c r="C176" i="24" s="1"/>
  <c r="E177" i="24"/>
  <c r="AN177" i="24" s="1"/>
  <c r="E178" i="24"/>
  <c r="AN178" i="24" s="1"/>
  <c r="E179" i="24"/>
  <c r="AN179" i="24" s="1"/>
  <c r="E180" i="24"/>
  <c r="AN180" i="24" s="1"/>
  <c r="E181" i="24"/>
  <c r="C181" i="24" s="1"/>
  <c r="E182" i="24"/>
  <c r="AN182" i="24" s="1"/>
  <c r="E183" i="24"/>
  <c r="AN183" i="24" s="1"/>
  <c r="E184" i="24"/>
  <c r="C184" i="24" s="1"/>
  <c r="E186" i="24"/>
  <c r="C186" i="24" s="1"/>
  <c r="E187" i="24"/>
  <c r="AN187" i="24" s="1"/>
  <c r="E188" i="24"/>
  <c r="AN188" i="24" s="1"/>
  <c r="E189" i="24"/>
  <c r="AN189" i="24" s="1"/>
  <c r="E190" i="24"/>
  <c r="AN190" i="24" s="1"/>
  <c r="E191" i="24"/>
  <c r="AN191" i="24" s="1"/>
  <c r="E192" i="24"/>
  <c r="AN192" i="24" s="1"/>
  <c r="E193" i="24"/>
  <c r="AN193" i="24" s="1"/>
  <c r="E194" i="24"/>
  <c r="C194" i="24" s="1"/>
  <c r="G197" i="24"/>
  <c r="F197" i="24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G4" i="24"/>
  <c r="H4" i="24" s="1"/>
  <c r="I4" i="24" s="1"/>
  <c r="J4" i="24" s="1"/>
  <c r="L4" i="24" s="1"/>
  <c r="M4" i="24" s="1"/>
  <c r="N4" i="24" s="1"/>
  <c r="O4" i="24" s="1"/>
  <c r="P4" i="24" s="1"/>
  <c r="R4" i="24" s="1"/>
  <c r="S4" i="24" s="1"/>
  <c r="U4" i="24" s="1"/>
  <c r="V4" i="24" s="1"/>
  <c r="W4" i="24" s="1"/>
  <c r="X4" i="24" s="1"/>
  <c r="Y4" i="24" s="1"/>
  <c r="Z4" i="24" s="1"/>
  <c r="AA4" i="24" s="1"/>
  <c r="AB4" i="24" s="1"/>
  <c r="AD4" i="24" s="1"/>
  <c r="AE4" i="24" s="1"/>
  <c r="AF4" i="24" s="1"/>
  <c r="AG4" i="24" s="1"/>
  <c r="AH4" i="24" s="1"/>
  <c r="AI4" i="24" s="1"/>
  <c r="AJ4" i="24" s="1"/>
  <c r="AK4" i="24" s="1"/>
  <c r="AL4" i="24" s="1"/>
  <c r="AM4" i="24" s="1"/>
  <c r="N198" i="24" l="1"/>
  <c r="C175" i="24"/>
  <c r="C72" i="24"/>
  <c r="AN7" i="24"/>
  <c r="C129" i="24"/>
  <c r="C188" i="24"/>
  <c r="C9" i="24"/>
  <c r="C162" i="24"/>
  <c r="C148" i="24"/>
  <c r="C22" i="24"/>
  <c r="C10" i="24"/>
  <c r="C177" i="24"/>
  <c r="C142" i="24"/>
  <c r="C112" i="24"/>
  <c r="C36" i="24"/>
  <c r="C27" i="24"/>
  <c r="C147" i="24"/>
  <c r="C105" i="24"/>
  <c r="C165" i="24"/>
  <c r="C16" i="24"/>
  <c r="C127" i="24"/>
  <c r="C183" i="24"/>
  <c r="C171" i="24"/>
  <c r="C160" i="24"/>
  <c r="C52" i="24"/>
  <c r="C17" i="24"/>
  <c r="C179" i="24"/>
  <c r="C166" i="24"/>
  <c r="C158" i="24"/>
  <c r="C192" i="24"/>
  <c r="C154" i="24"/>
  <c r="C84" i="24"/>
  <c r="C140" i="24"/>
  <c r="C44" i="24"/>
  <c r="C136" i="24"/>
  <c r="C120" i="24"/>
  <c r="C102" i="24"/>
  <c r="C77" i="24"/>
  <c r="C57" i="24"/>
  <c r="C43" i="24"/>
  <c r="C30" i="24"/>
  <c r="C12" i="24"/>
  <c r="C122" i="24"/>
  <c r="C78" i="24"/>
  <c r="C70" i="24"/>
  <c r="C34" i="24"/>
  <c r="C25" i="24"/>
  <c r="C114" i="24"/>
  <c r="C87" i="24"/>
  <c r="C74" i="24"/>
  <c r="C55" i="24"/>
  <c r="C38" i="24"/>
  <c r="C29" i="24"/>
  <c r="C21" i="24"/>
  <c r="C14" i="24"/>
  <c r="C144" i="24"/>
  <c r="C131" i="24"/>
  <c r="C110" i="24"/>
  <c r="C93" i="24"/>
  <c r="C66" i="24"/>
  <c r="C48" i="24"/>
  <c r="C18" i="24"/>
  <c r="C13" i="24"/>
  <c r="A22" i="24"/>
  <c r="A23" i="24" s="1"/>
  <c r="A24" i="24" s="1"/>
  <c r="A25" i="24" s="1"/>
  <c r="A26" i="24" s="1"/>
  <c r="C117" i="24"/>
  <c r="C106" i="24"/>
  <c r="C191" i="24"/>
  <c r="C182" i="24"/>
  <c r="C152" i="24"/>
  <c r="AN152" i="24"/>
  <c r="C124" i="24"/>
  <c r="AN124" i="24"/>
  <c r="AN76" i="24"/>
  <c r="C76" i="24"/>
  <c r="AN64" i="24"/>
  <c r="C64" i="24"/>
  <c r="C46" i="24"/>
  <c r="AN46" i="24"/>
  <c r="AN42" i="24"/>
  <c r="C42" i="24"/>
  <c r="AN32" i="24"/>
  <c r="C32" i="24"/>
  <c r="C15" i="24"/>
  <c r="AN15" i="24"/>
  <c r="C190" i="24"/>
  <c r="C164" i="24"/>
  <c r="C146" i="24"/>
  <c r="C116" i="24"/>
  <c r="C99" i="24"/>
  <c r="C86" i="24"/>
  <c r="C178" i="24"/>
  <c r="C169" i="24"/>
  <c r="C153" i="24"/>
  <c r="C134" i="24"/>
  <c r="C96" i="24"/>
  <c r="C73" i="24"/>
  <c r="C65" i="24"/>
  <c r="AN186" i="24"/>
  <c r="AN168" i="24"/>
  <c r="AN174" i="24"/>
  <c r="C174" i="24"/>
  <c r="AN161" i="24"/>
  <c r="C161" i="24"/>
  <c r="AN157" i="24"/>
  <c r="C157" i="24"/>
  <c r="AN139" i="24"/>
  <c r="C139" i="24"/>
  <c r="AN130" i="24"/>
  <c r="C130" i="24"/>
  <c r="AN125" i="24"/>
  <c r="C125" i="24"/>
  <c r="AN113" i="24"/>
  <c r="C113" i="24"/>
  <c r="AN109" i="24"/>
  <c r="C109" i="24"/>
  <c r="AN101" i="24"/>
  <c r="C101" i="24"/>
  <c r="AN91" i="24"/>
  <c r="C91" i="24"/>
  <c r="AN83" i="24"/>
  <c r="C83" i="24"/>
  <c r="AN69" i="24"/>
  <c r="C69" i="24"/>
  <c r="AN181" i="24"/>
  <c r="C156" i="24"/>
  <c r="AN156" i="24"/>
  <c r="C138" i="24"/>
  <c r="AN138" i="24"/>
  <c r="C119" i="24"/>
  <c r="AN119" i="24"/>
  <c r="C108" i="24"/>
  <c r="AN108" i="24"/>
  <c r="C11" i="24"/>
  <c r="AN11" i="24"/>
  <c r="AN194" i="24"/>
  <c r="C47" i="24"/>
  <c r="C20" i="24"/>
  <c r="AN184" i="24"/>
  <c r="AN176" i="24"/>
  <c r="AN172" i="24"/>
  <c r="AN159" i="24"/>
  <c r="AN155" i="24"/>
  <c r="AN141" i="24"/>
  <c r="AN137" i="24"/>
  <c r="AN133" i="24"/>
  <c r="AN128" i="24"/>
  <c r="AN118" i="24"/>
  <c r="AN115" i="24"/>
  <c r="AN111" i="24"/>
  <c r="AN107" i="24"/>
  <c r="AN98" i="24"/>
  <c r="AN89" i="24"/>
  <c r="AN85" i="24"/>
  <c r="AN80" i="24"/>
  <c r="AN71" i="24"/>
  <c r="AN63" i="24"/>
  <c r="AN58" i="24"/>
  <c r="AN53" i="24"/>
  <c r="AN49" i="24"/>
  <c r="AN31" i="24"/>
  <c r="C60" i="24"/>
  <c r="C51" i="24"/>
  <c r="C24" i="24"/>
  <c r="C8" i="24"/>
  <c r="E197" i="24"/>
  <c r="C189" i="24"/>
  <c r="C180" i="24"/>
  <c r="C167" i="24"/>
  <c r="C163" i="24"/>
  <c r="C151" i="24"/>
  <c r="C145" i="24"/>
  <c r="C103" i="24"/>
  <c r="C94" i="24"/>
  <c r="C75" i="24"/>
  <c r="C67" i="24"/>
  <c r="C35" i="24"/>
  <c r="C19" i="24"/>
  <c r="C193" i="24"/>
  <c r="C187" i="24"/>
  <c r="C173" i="24"/>
  <c r="C135" i="24"/>
  <c r="C104" i="24"/>
  <c r="C97" i="24"/>
  <c r="C95" i="24"/>
  <c r="C90" i="24"/>
  <c r="C88" i="24"/>
  <c r="C81" i="24"/>
  <c r="C68" i="24"/>
  <c r="C62" i="24"/>
  <c r="C59" i="24"/>
  <c r="C54" i="24"/>
  <c r="C45" i="24"/>
  <c r="C41" i="24"/>
  <c r="C37" i="24"/>
  <c r="C33" i="24"/>
  <c r="C26" i="24"/>
  <c r="C23" i="24"/>
  <c r="C6" i="24"/>
  <c r="AN5" i="24"/>
  <c r="A27" i="24" l="1"/>
  <c r="A28" i="24" s="1"/>
  <c r="A29" i="24" s="1"/>
  <c r="A30" i="24" s="1"/>
  <c r="A31" i="24" s="1"/>
  <c r="A32" i="24" s="1"/>
  <c r="A33" i="24" s="1"/>
  <c r="A34" i="24" s="1"/>
  <c r="A35" i="24" s="1"/>
  <c r="A36" i="24" s="1"/>
  <c r="C197" i="24"/>
  <c r="AN197" i="24"/>
  <c r="C21" i="23"/>
  <c r="AN21" i="23" s="1"/>
  <c r="A37" i="24" l="1"/>
  <c r="A38" i="24" s="1"/>
  <c r="A39" i="24" s="1"/>
  <c r="A40" i="24" s="1"/>
  <c r="A41" i="24" s="1"/>
  <c r="A42" i="24" s="1"/>
  <c r="A43" i="24" s="1"/>
  <c r="A44" i="24" s="1"/>
  <c r="A45" i="24" s="1"/>
  <c r="A46" i="24" s="1"/>
  <c r="C83" i="23"/>
  <c r="AN83" i="23" s="1"/>
  <c r="A47" i="24" l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C174" i="23"/>
  <c r="AN174" i="23" s="1"/>
  <c r="C154" i="23"/>
  <c r="C155" i="23"/>
  <c r="C156" i="23"/>
  <c r="C157" i="23"/>
  <c r="C158" i="23"/>
  <c r="AN158" i="23" s="1"/>
  <c r="C159" i="23"/>
  <c r="AN159" i="23" s="1"/>
  <c r="C160" i="23"/>
  <c r="AN160" i="23" s="1"/>
  <c r="C161" i="23"/>
  <c r="AN161" i="23" s="1"/>
  <c r="C162" i="23"/>
  <c r="AN162" i="23" s="1"/>
  <c r="C163" i="23"/>
  <c r="AN163" i="23" s="1"/>
  <c r="C164" i="23"/>
  <c r="AN164" i="23" s="1"/>
  <c r="C165" i="23"/>
  <c r="AN165" i="23" s="1"/>
  <c r="C166" i="23"/>
  <c r="AN166" i="23" s="1"/>
  <c r="C167" i="23"/>
  <c r="AN167" i="23" s="1"/>
  <c r="C168" i="23"/>
  <c r="AN168" i="23" s="1"/>
  <c r="C169" i="23"/>
  <c r="AN169" i="23" s="1"/>
  <c r="C170" i="23"/>
  <c r="AN170" i="23" s="1"/>
  <c r="C171" i="23"/>
  <c r="AN171" i="23" s="1"/>
  <c r="C172" i="23"/>
  <c r="AN172" i="23" s="1"/>
  <c r="C173" i="23"/>
  <c r="AN173" i="23" s="1"/>
  <c r="C175" i="23"/>
  <c r="AN175" i="23" s="1"/>
  <c r="C176" i="23"/>
  <c r="AN176" i="23" s="1"/>
  <c r="A83" i="24" l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C37" i="23"/>
  <c r="AN37" i="23" s="1"/>
  <c r="A127" i="24" l="1"/>
  <c r="A128" i="24" s="1"/>
  <c r="A129" i="24" s="1"/>
  <c r="A130" i="24" s="1"/>
  <c r="C26" i="23"/>
  <c r="AN26" i="23" s="1"/>
  <c r="A131" i="24" l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C87" i="23"/>
  <c r="AN87" i="23" s="1"/>
  <c r="C106" i="23"/>
  <c r="AN106" i="23" s="1"/>
  <c r="A183" i="24" l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C136" i="23"/>
  <c r="AN136" i="23" s="1"/>
  <c r="C50" i="23" l="1"/>
  <c r="AN50" i="23" s="1"/>
  <c r="C88" i="23" l="1"/>
  <c r="AN88" i="23" s="1"/>
  <c r="C15" i="23" l="1"/>
  <c r="AN15" i="23" s="1"/>
  <c r="C35" i="23" l="1"/>
  <c r="AN35" i="23" s="1"/>
  <c r="C18" i="23" l="1"/>
  <c r="AN18" i="23" s="1"/>
  <c r="C151" i="23" l="1"/>
  <c r="AN151" i="23" s="1"/>
  <c r="C102" i="23" l="1"/>
  <c r="AN102" i="23" s="1"/>
  <c r="C127" i="23" l="1"/>
  <c r="AN127" i="23" s="1"/>
  <c r="C98" i="23" l="1"/>
  <c r="AN98" i="23" s="1"/>
  <c r="C105" i="23" l="1"/>
  <c r="AN105" i="23" s="1"/>
  <c r="C16" i="23"/>
  <c r="AN16" i="23" s="1"/>
  <c r="C46" i="23" l="1"/>
  <c r="AN46" i="23" s="1"/>
  <c r="C32" i="23" l="1"/>
  <c r="AN32" i="23" s="1"/>
  <c r="C33" i="23"/>
  <c r="AN33" i="23" s="1"/>
  <c r="C34" i="23"/>
  <c r="AN34" i="23" s="1"/>
  <c r="C36" i="23"/>
  <c r="AN36" i="23" s="1"/>
  <c r="C38" i="23"/>
  <c r="AN38" i="23" s="1"/>
  <c r="C39" i="23"/>
  <c r="AN39" i="23" s="1"/>
  <c r="C40" i="23"/>
  <c r="AN40" i="23" s="1"/>
  <c r="C41" i="23"/>
  <c r="AN41" i="23" s="1"/>
  <c r="C42" i="23"/>
  <c r="AN42" i="23" s="1"/>
  <c r="C43" i="23"/>
  <c r="AN43" i="23" s="1"/>
  <c r="C44" i="23"/>
  <c r="AN44" i="23" s="1"/>
  <c r="C45" i="23"/>
  <c r="AN45" i="23" s="1"/>
  <c r="C47" i="23"/>
  <c r="AN47" i="23" s="1"/>
  <c r="C48" i="23"/>
  <c r="AN48" i="23" s="1"/>
  <c r="C49" i="23"/>
  <c r="AN49" i="23" s="1"/>
  <c r="C51" i="23"/>
  <c r="AN51" i="23" s="1"/>
  <c r="C52" i="23"/>
  <c r="AN52" i="23" s="1"/>
  <c r="C177" i="23" l="1"/>
  <c r="AN177" i="23" s="1"/>
  <c r="C178" i="23"/>
  <c r="AN178" i="23" s="1"/>
  <c r="AC181" i="23"/>
  <c r="U181" i="23"/>
  <c r="AM181" i="23" l="1"/>
  <c r="AL181" i="23"/>
  <c r="AK181" i="23"/>
  <c r="AJ181" i="23"/>
  <c r="AI181" i="23"/>
  <c r="AH181" i="23"/>
  <c r="AG181" i="23"/>
  <c r="AF181" i="23"/>
  <c r="AE181" i="23"/>
  <c r="AD181" i="23"/>
  <c r="AB181" i="23"/>
  <c r="AA181" i="23"/>
  <c r="Z181" i="23"/>
  <c r="Y181" i="23"/>
  <c r="X181" i="23"/>
  <c r="W181" i="23"/>
  <c r="V181" i="23"/>
  <c r="T181" i="23"/>
  <c r="S181" i="23"/>
  <c r="E181" i="23"/>
  <c r="D181" i="23"/>
  <c r="AN157" i="23"/>
  <c r="AN156" i="23"/>
  <c r="AN155" i="23"/>
  <c r="AN154" i="23"/>
  <c r="C153" i="23"/>
  <c r="AN153" i="23" s="1"/>
  <c r="C152" i="23"/>
  <c r="AN152" i="23" s="1"/>
  <c r="C150" i="23"/>
  <c r="AN150" i="23" s="1"/>
  <c r="C149" i="23"/>
  <c r="AN149" i="23" s="1"/>
  <c r="C148" i="23"/>
  <c r="AN148" i="23" s="1"/>
  <c r="C147" i="23"/>
  <c r="AN147" i="23" s="1"/>
  <c r="C146" i="23"/>
  <c r="AN146" i="23" s="1"/>
  <c r="C145" i="23"/>
  <c r="AN145" i="23" s="1"/>
  <c r="C144" i="23"/>
  <c r="AN144" i="23" s="1"/>
  <c r="C143" i="23"/>
  <c r="AN143" i="23" s="1"/>
  <c r="C142" i="23"/>
  <c r="AN142" i="23" s="1"/>
  <c r="C141" i="23"/>
  <c r="AN141" i="23" s="1"/>
  <c r="C140" i="23"/>
  <c r="AN140" i="23" s="1"/>
  <c r="C139" i="23"/>
  <c r="AN139" i="23" s="1"/>
  <c r="C138" i="23"/>
  <c r="AN138" i="23" s="1"/>
  <c r="C137" i="23"/>
  <c r="AN137" i="23" s="1"/>
  <c r="C135" i="23"/>
  <c r="AN135" i="23" s="1"/>
  <c r="C134" i="23"/>
  <c r="AN134" i="23" s="1"/>
  <c r="C133" i="23"/>
  <c r="AN133" i="23" s="1"/>
  <c r="C132" i="23"/>
  <c r="AN132" i="23" s="1"/>
  <c r="C131" i="23"/>
  <c r="AN131" i="23" s="1"/>
  <c r="C130" i="23"/>
  <c r="AN130" i="23" s="1"/>
  <c r="C129" i="23"/>
  <c r="AN129" i="23" s="1"/>
  <c r="C128" i="23"/>
  <c r="AN128" i="23" s="1"/>
  <c r="C126" i="23"/>
  <c r="AN126" i="23" s="1"/>
  <c r="C125" i="23"/>
  <c r="AN125" i="23" s="1"/>
  <c r="C124" i="23"/>
  <c r="AN124" i="23" s="1"/>
  <c r="C123" i="23"/>
  <c r="AN123" i="23" s="1"/>
  <c r="C122" i="23"/>
  <c r="AN122" i="23" s="1"/>
  <c r="C121" i="23"/>
  <c r="AN121" i="23" s="1"/>
  <c r="C120" i="23"/>
  <c r="AN120" i="23" s="1"/>
  <c r="C119" i="23"/>
  <c r="AN119" i="23" s="1"/>
  <c r="C118" i="23"/>
  <c r="AN118" i="23" s="1"/>
  <c r="C117" i="23"/>
  <c r="AN117" i="23" s="1"/>
  <c r="C116" i="23"/>
  <c r="AN116" i="23" s="1"/>
  <c r="C115" i="23"/>
  <c r="AN115" i="23" s="1"/>
  <c r="C114" i="23"/>
  <c r="AN114" i="23" s="1"/>
  <c r="C113" i="23"/>
  <c r="AN113" i="23" s="1"/>
  <c r="C112" i="23"/>
  <c r="AN112" i="23" s="1"/>
  <c r="C111" i="23"/>
  <c r="AN111" i="23" s="1"/>
  <c r="C110" i="23"/>
  <c r="AN110" i="23" s="1"/>
  <c r="C109" i="23"/>
  <c r="AN109" i="23" s="1"/>
  <c r="C108" i="23"/>
  <c r="AN108" i="23" s="1"/>
  <c r="C107" i="23"/>
  <c r="AN107" i="23" s="1"/>
  <c r="C104" i="23"/>
  <c r="AN104" i="23" s="1"/>
  <c r="C103" i="23"/>
  <c r="AN103" i="23" s="1"/>
  <c r="C101" i="23"/>
  <c r="AN101" i="23" s="1"/>
  <c r="C100" i="23"/>
  <c r="AN100" i="23" s="1"/>
  <c r="C99" i="23"/>
  <c r="AN99" i="23" s="1"/>
  <c r="C97" i="23"/>
  <c r="AN97" i="23" s="1"/>
  <c r="C96" i="23"/>
  <c r="AN96" i="23" s="1"/>
  <c r="C95" i="23"/>
  <c r="AN95" i="23" s="1"/>
  <c r="C94" i="23"/>
  <c r="AN94" i="23" s="1"/>
  <c r="C93" i="23"/>
  <c r="AN93" i="23" s="1"/>
  <c r="C92" i="23"/>
  <c r="AN92" i="23" s="1"/>
  <c r="C91" i="23"/>
  <c r="AN91" i="23" s="1"/>
  <c r="C90" i="23"/>
  <c r="AN90" i="23" s="1"/>
  <c r="C89" i="23"/>
  <c r="AN89" i="23" s="1"/>
  <c r="C86" i="23"/>
  <c r="AN86" i="23" s="1"/>
  <c r="C85" i="23"/>
  <c r="AN85" i="23" s="1"/>
  <c r="C84" i="23"/>
  <c r="AN84" i="23" s="1"/>
  <c r="C82" i="23"/>
  <c r="AN82" i="23" s="1"/>
  <c r="C81" i="23"/>
  <c r="AN81" i="23" s="1"/>
  <c r="C80" i="23"/>
  <c r="AN80" i="23" s="1"/>
  <c r="C79" i="23"/>
  <c r="AN79" i="23" s="1"/>
  <c r="C78" i="23"/>
  <c r="AN78" i="23" s="1"/>
  <c r="C77" i="23"/>
  <c r="AN77" i="23" s="1"/>
  <c r="C76" i="23"/>
  <c r="AN76" i="23" s="1"/>
  <c r="C75" i="23"/>
  <c r="AN75" i="23" s="1"/>
  <c r="C74" i="23"/>
  <c r="AN74" i="23" s="1"/>
  <c r="C73" i="23"/>
  <c r="AN73" i="23" s="1"/>
  <c r="C72" i="23"/>
  <c r="AN72" i="23" s="1"/>
  <c r="C71" i="23"/>
  <c r="AN71" i="23" s="1"/>
  <c r="C70" i="23"/>
  <c r="AN70" i="23" s="1"/>
  <c r="C69" i="23"/>
  <c r="AN69" i="23" s="1"/>
  <c r="C68" i="23"/>
  <c r="AN68" i="23" s="1"/>
  <c r="C67" i="23"/>
  <c r="AN67" i="23" s="1"/>
  <c r="C66" i="23"/>
  <c r="AN66" i="23" s="1"/>
  <c r="C65" i="23"/>
  <c r="AN65" i="23" s="1"/>
  <c r="C64" i="23"/>
  <c r="AN64" i="23" s="1"/>
  <c r="C63" i="23"/>
  <c r="AN63" i="23" s="1"/>
  <c r="C62" i="23"/>
  <c r="AN62" i="23" s="1"/>
  <c r="C61" i="23"/>
  <c r="AN61" i="23" s="1"/>
  <c r="C60" i="23"/>
  <c r="AN60" i="23" s="1"/>
  <c r="C59" i="23"/>
  <c r="AN59" i="23" s="1"/>
  <c r="C58" i="23"/>
  <c r="AN58" i="23" s="1"/>
  <c r="C57" i="23"/>
  <c r="AN57" i="23" s="1"/>
  <c r="C56" i="23"/>
  <c r="AN56" i="23" s="1"/>
  <c r="C55" i="23"/>
  <c r="AN55" i="23" s="1"/>
  <c r="C54" i="23"/>
  <c r="AN54" i="23" s="1"/>
  <c r="C53" i="23"/>
  <c r="AN53" i="23" s="1"/>
  <c r="C31" i="23"/>
  <c r="AN31" i="23" s="1"/>
  <c r="C30" i="23"/>
  <c r="AN30" i="23" s="1"/>
  <c r="C29" i="23"/>
  <c r="AN29" i="23" s="1"/>
  <c r="C28" i="23"/>
  <c r="AN28" i="23" s="1"/>
  <c r="C27" i="23"/>
  <c r="AN27" i="23" s="1"/>
  <c r="C25" i="23"/>
  <c r="AN25" i="23" s="1"/>
  <c r="C24" i="23"/>
  <c r="AN24" i="23" s="1"/>
  <c r="C23" i="23"/>
  <c r="AN23" i="23" s="1"/>
  <c r="C22" i="23"/>
  <c r="AN22" i="23" s="1"/>
  <c r="C20" i="23"/>
  <c r="AN20" i="23" s="1"/>
  <c r="C19" i="23"/>
  <c r="AN19" i="23" s="1"/>
  <c r="C17" i="23"/>
  <c r="AN17" i="23" s="1"/>
  <c r="C14" i="23"/>
  <c r="AN14" i="23" s="1"/>
  <c r="C13" i="23"/>
  <c r="AN13" i="23" s="1"/>
  <c r="C12" i="23"/>
  <c r="AN12" i="23" s="1"/>
  <c r="C11" i="23"/>
  <c r="AN11" i="23" s="1"/>
  <c r="C10" i="23"/>
  <c r="AN10" i="23" s="1"/>
  <c r="C9" i="23"/>
  <c r="AN9" i="23" s="1"/>
  <c r="C8" i="23"/>
  <c r="AN8" i="23" s="1"/>
  <c r="C7" i="23"/>
  <c r="AN7" i="23" s="1"/>
  <c r="C6" i="23"/>
  <c r="AN6" i="23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C5" i="23"/>
  <c r="AN5" i="23" s="1"/>
  <c r="E4" i="23"/>
  <c r="F4" i="23" s="1"/>
  <c r="G4" i="23" s="1"/>
  <c r="H4" i="23" s="1"/>
  <c r="I4" i="23" s="1"/>
  <c r="J4" i="23" s="1"/>
  <c r="L4" i="23" s="1"/>
  <c r="M4" i="23" s="1"/>
  <c r="O4" i="23" s="1"/>
  <c r="P4" i="23" s="1"/>
  <c r="Q4" i="23" s="1"/>
  <c r="S4" i="23" s="1"/>
  <c r="T4" i="23" s="1"/>
  <c r="V4" i="23" s="1"/>
  <c r="W4" i="23" s="1"/>
  <c r="X4" i="23" s="1"/>
  <c r="Y4" i="23" s="1"/>
  <c r="Z4" i="23" s="1"/>
  <c r="AA4" i="23" s="1"/>
  <c r="AB4" i="23" s="1"/>
  <c r="AD4" i="23" s="1"/>
  <c r="AE4" i="23" s="1"/>
  <c r="AF4" i="23" s="1"/>
  <c r="AG4" i="23" s="1"/>
  <c r="AH4" i="23" s="1"/>
  <c r="AI4" i="23" s="1"/>
  <c r="AJ4" i="23" s="1"/>
  <c r="AK4" i="23" s="1"/>
  <c r="AL4" i="23" s="1"/>
  <c r="AM4" i="23" s="1"/>
  <c r="L182" i="23" l="1"/>
  <c r="AN181" i="23"/>
  <c r="C181" i="23"/>
  <c r="C60" i="22" l="1"/>
  <c r="AN60" i="22" s="1"/>
  <c r="C44" i="22" l="1"/>
  <c r="AN44" i="22" s="1"/>
  <c r="C117" i="22" l="1"/>
  <c r="AN117" i="22" s="1"/>
  <c r="C80" i="22"/>
  <c r="AN80" i="22" s="1"/>
  <c r="C72" i="22"/>
  <c r="AN72" i="22" s="1"/>
  <c r="C67" i="22"/>
  <c r="AN67" i="22" s="1"/>
  <c r="C57" i="22"/>
  <c r="AN57" i="22" s="1"/>
  <c r="C35" i="22"/>
  <c r="AN35" i="22" s="1"/>
  <c r="C39" i="22"/>
  <c r="AN39" i="22" s="1"/>
  <c r="C121" i="22" l="1"/>
  <c r="AN121" i="22" s="1"/>
  <c r="C96" i="22" l="1"/>
  <c r="AN96" i="22" s="1"/>
  <c r="C6" i="22" l="1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6" i="22"/>
  <c r="C37" i="22"/>
  <c r="C38" i="22"/>
  <c r="C40" i="22"/>
  <c r="C41" i="22"/>
  <c r="C42" i="22"/>
  <c r="C43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8" i="22"/>
  <c r="C59" i="22"/>
  <c r="C61" i="22"/>
  <c r="C62" i="22"/>
  <c r="C63" i="22"/>
  <c r="C64" i="22"/>
  <c r="C65" i="22"/>
  <c r="C66" i="22"/>
  <c r="AN66" i="22" s="1"/>
  <c r="C68" i="22"/>
  <c r="C69" i="22"/>
  <c r="C70" i="22"/>
  <c r="C71" i="22"/>
  <c r="C73" i="22"/>
  <c r="C74" i="22"/>
  <c r="C75" i="22"/>
  <c r="C76" i="22"/>
  <c r="C77" i="22"/>
  <c r="C78" i="22"/>
  <c r="C79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8" i="22"/>
  <c r="C119" i="22"/>
  <c r="C120" i="22"/>
  <c r="C122" i="22"/>
  <c r="C123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41" i="22"/>
  <c r="C142" i="22"/>
  <c r="C143" i="22"/>
  <c r="C144" i="22"/>
  <c r="C145" i="22"/>
  <c r="C146" i="22"/>
  <c r="C147" i="22"/>
  <c r="C148" i="22"/>
  <c r="C149" i="22"/>
  <c r="AN102" i="22" l="1"/>
  <c r="AN79" i="22" l="1"/>
  <c r="AN98" i="22" l="1"/>
  <c r="AN73" i="22" l="1"/>
  <c r="AN45" i="22"/>
  <c r="V151" i="22" l="1"/>
  <c r="S151" i="22"/>
  <c r="L151" i="22"/>
  <c r="AM151" i="22" l="1"/>
  <c r="AL151" i="22"/>
  <c r="AK151" i="22"/>
  <c r="AJ151" i="22"/>
  <c r="AI151" i="22"/>
  <c r="AH151" i="22"/>
  <c r="AG151" i="22"/>
  <c r="AF151" i="22"/>
  <c r="AE151" i="22"/>
  <c r="AD151" i="22"/>
  <c r="AC151" i="22"/>
  <c r="AB151" i="22"/>
  <c r="AA151" i="22"/>
  <c r="Z151" i="22"/>
  <c r="Y151" i="22"/>
  <c r="X151" i="22"/>
  <c r="W151" i="22"/>
  <c r="U151" i="22"/>
  <c r="T151" i="22"/>
  <c r="R151" i="22"/>
  <c r="Q151" i="22"/>
  <c r="P151" i="22"/>
  <c r="O151" i="22"/>
  <c r="N151" i="22"/>
  <c r="M151" i="22"/>
  <c r="K151" i="22"/>
  <c r="J151" i="22"/>
  <c r="I151" i="22"/>
  <c r="H151" i="22"/>
  <c r="G151" i="22"/>
  <c r="F151" i="22"/>
  <c r="E151" i="22"/>
  <c r="D151" i="22"/>
  <c r="C150" i="22"/>
  <c r="AN150" i="22" s="1"/>
  <c r="AN149" i="22"/>
  <c r="AN148" i="22"/>
  <c r="AN147" i="22"/>
  <c r="AN146" i="22"/>
  <c r="AN145" i="22"/>
  <c r="AN144" i="22"/>
  <c r="AN143" i="22"/>
  <c r="AN142" i="22"/>
  <c r="AN141" i="22"/>
  <c r="AN140" i="22"/>
  <c r="AN139" i="22"/>
  <c r="AN138" i="22"/>
  <c r="AN137" i="22"/>
  <c r="AN136" i="22"/>
  <c r="AN135" i="22"/>
  <c r="AN134" i="22"/>
  <c r="AN133" i="22"/>
  <c r="AN132" i="22"/>
  <c r="AN131" i="22"/>
  <c r="AN130" i="22"/>
  <c r="AN129" i="22"/>
  <c r="AN128" i="22"/>
  <c r="AN127" i="22"/>
  <c r="AN126" i="22"/>
  <c r="AN125" i="22"/>
  <c r="AN124" i="22"/>
  <c r="AN123" i="22"/>
  <c r="AN122" i="22"/>
  <c r="AN120" i="22"/>
  <c r="AN119" i="22"/>
  <c r="AN118" i="22"/>
  <c r="AN116" i="22"/>
  <c r="AN115" i="22"/>
  <c r="AN114" i="22"/>
  <c r="AN113" i="22"/>
  <c r="AN112" i="22"/>
  <c r="AN111" i="22"/>
  <c r="AN110" i="22"/>
  <c r="AN109" i="22"/>
  <c r="AN108" i="22"/>
  <c r="AN107" i="22"/>
  <c r="AN106" i="22"/>
  <c r="AN105" i="22"/>
  <c r="AN104" i="22"/>
  <c r="AN103" i="22"/>
  <c r="AN101" i="22"/>
  <c r="AN100" i="22"/>
  <c r="AN99" i="22"/>
  <c r="AN97" i="22"/>
  <c r="AN95" i="22"/>
  <c r="AN94" i="22"/>
  <c r="AN93" i="22"/>
  <c r="AN92" i="22"/>
  <c r="AN91" i="22"/>
  <c r="AN90" i="22"/>
  <c r="AN89" i="22"/>
  <c r="AN88" i="22"/>
  <c r="AN87" i="22"/>
  <c r="AN86" i="22"/>
  <c r="AN85" i="22"/>
  <c r="AN84" i="22"/>
  <c r="AN83" i="22"/>
  <c r="AN82" i="22"/>
  <c r="AN81" i="22"/>
  <c r="AN78" i="22"/>
  <c r="AN77" i="22"/>
  <c r="AN76" i="22"/>
  <c r="AN75" i="22"/>
  <c r="AN74" i="22"/>
  <c r="AN71" i="22"/>
  <c r="AN70" i="22"/>
  <c r="AN69" i="22"/>
  <c r="AN68" i="22"/>
  <c r="AN65" i="22"/>
  <c r="AN64" i="22"/>
  <c r="AN63" i="22"/>
  <c r="AN62" i="22"/>
  <c r="AN61" i="22"/>
  <c r="AN59" i="22"/>
  <c r="AN58" i="22"/>
  <c r="AN56" i="22"/>
  <c r="AN55" i="22"/>
  <c r="AN54" i="22"/>
  <c r="AN53" i="22"/>
  <c r="AN52" i="22"/>
  <c r="AN51" i="22"/>
  <c r="AN50" i="22"/>
  <c r="AN49" i="22"/>
  <c r="AN48" i="22"/>
  <c r="AN47" i="22"/>
  <c r="AN46" i="22"/>
  <c r="AN43" i="22"/>
  <c r="AN42" i="22"/>
  <c r="AN41" i="22"/>
  <c r="AN40" i="22"/>
  <c r="AN38" i="22"/>
  <c r="AN37" i="22"/>
  <c r="AN36" i="22"/>
  <c r="AN34" i="22"/>
  <c r="AN33" i="22"/>
  <c r="AN32" i="22"/>
  <c r="AN31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C5" i="22"/>
  <c r="E4" i="22"/>
  <c r="F4" i="22" s="1"/>
  <c r="G4" i="22" s="1"/>
  <c r="H4" i="22" s="1"/>
  <c r="I4" i="22" s="1"/>
  <c r="J4" i="22" s="1"/>
  <c r="K4" i="22" s="1"/>
  <c r="M4" i="22" s="1"/>
  <c r="O4" i="22" s="1"/>
  <c r="P4" i="22" s="1"/>
  <c r="Q4" i="22" s="1"/>
  <c r="R4" i="22" s="1"/>
  <c r="T4" i="22" s="1"/>
  <c r="U4" i="22" s="1"/>
  <c r="A25" i="22" l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K152" i="22"/>
  <c r="W4" i="22"/>
  <c r="X4" i="22" s="1"/>
  <c r="Y4" i="22" s="1"/>
  <c r="Z4" i="22" s="1"/>
  <c r="AA4" i="22" s="1"/>
  <c r="AB4" i="22" s="1"/>
  <c r="AC4" i="22" s="1"/>
  <c r="AD4" i="22" s="1"/>
  <c r="AE4" i="22" s="1"/>
  <c r="AG4" i="22" s="1"/>
  <c r="AH4" i="22" s="1"/>
  <c r="AI4" i="22" s="1"/>
  <c r="AJ4" i="22" s="1"/>
  <c r="AK4" i="22" s="1"/>
  <c r="AL4" i="22" s="1"/>
  <c r="AM4" i="22" s="1"/>
  <c r="C151" i="22"/>
  <c r="AN5" i="22"/>
  <c r="AN151" i="22" s="1"/>
  <c r="A55" i="22" l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l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l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l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C42" i="19" l="1"/>
  <c r="AN42" i="19" s="1"/>
  <c r="C125" i="19" l="1"/>
  <c r="AN125" i="19" s="1"/>
  <c r="C16" i="19"/>
  <c r="AN16" i="19" s="1"/>
  <c r="C112" i="19" l="1"/>
  <c r="AN112" i="19" s="1"/>
  <c r="C118" i="19"/>
  <c r="AN118" i="19" s="1"/>
  <c r="C74" i="19" l="1"/>
  <c r="AN74" i="19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C40" i="19"/>
  <c r="AN40" i="19" s="1"/>
  <c r="P146" i="19"/>
  <c r="C139" i="19"/>
  <c r="AN139" i="19" s="1"/>
  <c r="C12" i="19"/>
  <c r="AN12" i="19" s="1"/>
  <c r="I146" i="19"/>
  <c r="C26" i="19"/>
  <c r="AN26" i="19" s="1"/>
  <c r="C58" i="19"/>
  <c r="AN58" i="19" s="1"/>
  <c r="AM146" i="19"/>
  <c r="AL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R146" i="19"/>
  <c r="Q146" i="19"/>
  <c r="O146" i="19"/>
  <c r="N146" i="19"/>
  <c r="M146" i="19"/>
  <c r="L146" i="19"/>
  <c r="K146" i="19"/>
  <c r="J146" i="19"/>
  <c r="H146" i="19"/>
  <c r="G146" i="19"/>
  <c r="F146" i="19"/>
  <c r="E146" i="19"/>
  <c r="D146" i="19"/>
  <c r="C144" i="19"/>
  <c r="AN144" i="19" s="1"/>
  <c r="C143" i="19"/>
  <c r="AN143" i="19" s="1"/>
  <c r="C142" i="19"/>
  <c r="AN142" i="19" s="1"/>
  <c r="C141" i="19"/>
  <c r="AN141" i="19" s="1"/>
  <c r="C140" i="19"/>
  <c r="AN140" i="19" s="1"/>
  <c r="C138" i="19"/>
  <c r="AN138" i="19" s="1"/>
  <c r="C137" i="19"/>
  <c r="AN137" i="19" s="1"/>
  <c r="C136" i="19"/>
  <c r="AN136" i="19" s="1"/>
  <c r="C135" i="19"/>
  <c r="AN135" i="19" s="1"/>
  <c r="C134" i="19"/>
  <c r="AN134" i="19" s="1"/>
  <c r="C133" i="19"/>
  <c r="AN133" i="19" s="1"/>
  <c r="C132" i="19"/>
  <c r="AN132" i="19" s="1"/>
  <c r="C131" i="19"/>
  <c r="AN131" i="19" s="1"/>
  <c r="C130" i="19"/>
  <c r="AN130" i="19" s="1"/>
  <c r="C129" i="19"/>
  <c r="AN129" i="19" s="1"/>
  <c r="C128" i="19"/>
  <c r="AN128" i="19" s="1"/>
  <c r="C127" i="19"/>
  <c r="AN127" i="19" s="1"/>
  <c r="C126" i="19"/>
  <c r="AN126" i="19" s="1"/>
  <c r="C124" i="19"/>
  <c r="AN124" i="19" s="1"/>
  <c r="C123" i="19"/>
  <c r="AN123" i="19" s="1"/>
  <c r="C122" i="19"/>
  <c r="AN122" i="19" s="1"/>
  <c r="C121" i="19"/>
  <c r="AN121" i="19" s="1"/>
  <c r="C120" i="19"/>
  <c r="AN120" i="19" s="1"/>
  <c r="C119" i="19"/>
  <c r="AN119" i="19" s="1"/>
  <c r="C117" i="19"/>
  <c r="AN117" i="19" s="1"/>
  <c r="C116" i="19"/>
  <c r="AN116" i="19" s="1"/>
  <c r="C115" i="19"/>
  <c r="AN115" i="19" s="1"/>
  <c r="C114" i="19"/>
  <c r="AN114" i="19" s="1"/>
  <c r="C113" i="19"/>
  <c r="AN113" i="19" s="1"/>
  <c r="C111" i="19"/>
  <c r="AN111" i="19" s="1"/>
  <c r="C110" i="19"/>
  <c r="AN110" i="19" s="1"/>
  <c r="C109" i="19"/>
  <c r="AN109" i="19" s="1"/>
  <c r="C108" i="19"/>
  <c r="AN108" i="19" s="1"/>
  <c r="C107" i="19"/>
  <c r="AN107" i="19" s="1"/>
  <c r="C106" i="19"/>
  <c r="AN106" i="19" s="1"/>
  <c r="C105" i="19"/>
  <c r="AN105" i="19" s="1"/>
  <c r="C104" i="19"/>
  <c r="AN104" i="19" s="1"/>
  <c r="C103" i="19"/>
  <c r="AN103" i="19" s="1"/>
  <c r="C102" i="19"/>
  <c r="AN102" i="19" s="1"/>
  <c r="C101" i="19"/>
  <c r="AN101" i="19" s="1"/>
  <c r="C100" i="19"/>
  <c r="AN100" i="19" s="1"/>
  <c r="C99" i="19"/>
  <c r="AN99" i="19" s="1"/>
  <c r="C98" i="19"/>
  <c r="AN98" i="19" s="1"/>
  <c r="C97" i="19"/>
  <c r="AN97" i="19" s="1"/>
  <c r="C96" i="19"/>
  <c r="AN96" i="19" s="1"/>
  <c r="C95" i="19"/>
  <c r="AN95" i="19" s="1"/>
  <c r="C94" i="19"/>
  <c r="AN94" i="19" s="1"/>
  <c r="C93" i="19"/>
  <c r="AN93" i="19" s="1"/>
  <c r="C92" i="19"/>
  <c r="AN92" i="19" s="1"/>
  <c r="C91" i="19"/>
  <c r="AN91" i="19" s="1"/>
  <c r="C90" i="19"/>
  <c r="AN90" i="19" s="1"/>
  <c r="C89" i="19"/>
  <c r="AN89" i="19" s="1"/>
  <c r="C88" i="19"/>
  <c r="AN88" i="19" s="1"/>
  <c r="C87" i="19"/>
  <c r="AN87" i="19" s="1"/>
  <c r="C86" i="19"/>
  <c r="AN86" i="19" s="1"/>
  <c r="C85" i="19"/>
  <c r="AN85" i="19" s="1"/>
  <c r="C84" i="19"/>
  <c r="AN84" i="19" s="1"/>
  <c r="C83" i="19"/>
  <c r="AN83" i="19" s="1"/>
  <c r="C82" i="19"/>
  <c r="AN82" i="19" s="1"/>
  <c r="C81" i="19"/>
  <c r="AN81" i="19" s="1"/>
  <c r="C80" i="19"/>
  <c r="AN80" i="19" s="1"/>
  <c r="C79" i="19"/>
  <c r="AN79" i="19" s="1"/>
  <c r="C78" i="19"/>
  <c r="AN78" i="19" s="1"/>
  <c r="C77" i="19"/>
  <c r="AN77" i="19" s="1"/>
  <c r="C76" i="19"/>
  <c r="AN76" i="19" s="1"/>
  <c r="C75" i="19"/>
  <c r="AN75" i="19" s="1"/>
  <c r="C73" i="19"/>
  <c r="AN73" i="19" s="1"/>
  <c r="C72" i="19"/>
  <c r="AN72" i="19" s="1"/>
  <c r="C71" i="19"/>
  <c r="AN71" i="19" s="1"/>
  <c r="C70" i="19"/>
  <c r="AN70" i="19" s="1"/>
  <c r="C69" i="19"/>
  <c r="AN69" i="19" s="1"/>
  <c r="C68" i="19"/>
  <c r="AN68" i="19" s="1"/>
  <c r="C67" i="19"/>
  <c r="AN67" i="19" s="1"/>
  <c r="C66" i="19"/>
  <c r="AN66" i="19" s="1"/>
  <c r="C65" i="19"/>
  <c r="AN65" i="19" s="1"/>
  <c r="C64" i="19"/>
  <c r="AN64" i="19" s="1"/>
  <c r="C63" i="19"/>
  <c r="AN63" i="19" s="1"/>
  <c r="C62" i="19"/>
  <c r="AN62" i="19" s="1"/>
  <c r="C61" i="19"/>
  <c r="AN61" i="19" s="1"/>
  <c r="C60" i="19"/>
  <c r="AN60" i="19" s="1"/>
  <c r="C59" i="19"/>
  <c r="AN59" i="19" s="1"/>
  <c r="C57" i="19"/>
  <c r="AN57" i="19" s="1"/>
  <c r="C56" i="19"/>
  <c r="AN56" i="19" s="1"/>
  <c r="C55" i="19"/>
  <c r="AN55" i="19" s="1"/>
  <c r="C54" i="19"/>
  <c r="AN54" i="19" s="1"/>
  <c r="C53" i="19"/>
  <c r="AN53" i="19" s="1"/>
  <c r="C52" i="19"/>
  <c r="AN52" i="19" s="1"/>
  <c r="C51" i="19"/>
  <c r="AN51" i="19" s="1"/>
  <c r="C50" i="19"/>
  <c r="AN50" i="19" s="1"/>
  <c r="C49" i="19"/>
  <c r="AN49" i="19" s="1"/>
  <c r="C48" i="19"/>
  <c r="AN48" i="19" s="1"/>
  <c r="C47" i="19"/>
  <c r="AN47" i="19" s="1"/>
  <c r="C46" i="19"/>
  <c r="AN46" i="19" s="1"/>
  <c r="C45" i="19"/>
  <c r="AN45" i="19" s="1"/>
  <c r="C44" i="19"/>
  <c r="AN44" i="19" s="1"/>
  <c r="C43" i="19"/>
  <c r="AN43" i="19" s="1"/>
  <c r="C41" i="19"/>
  <c r="AN41" i="19" s="1"/>
  <c r="C39" i="19"/>
  <c r="AN39" i="19" s="1"/>
  <c r="C38" i="19"/>
  <c r="AN38" i="19" s="1"/>
  <c r="C37" i="19"/>
  <c r="AN37" i="19" s="1"/>
  <c r="C36" i="19"/>
  <c r="AN36" i="19" s="1"/>
  <c r="C35" i="19"/>
  <c r="AN35" i="19" s="1"/>
  <c r="C34" i="19"/>
  <c r="AN34" i="19" s="1"/>
  <c r="C33" i="19"/>
  <c r="AN33" i="19" s="1"/>
  <c r="C32" i="19"/>
  <c r="AN32" i="19" s="1"/>
  <c r="C31" i="19"/>
  <c r="AN31" i="19" s="1"/>
  <c r="C30" i="19"/>
  <c r="AN30" i="19" s="1"/>
  <c r="C29" i="19"/>
  <c r="AN29" i="19" s="1"/>
  <c r="C28" i="19"/>
  <c r="AN28" i="19" s="1"/>
  <c r="C27" i="19"/>
  <c r="AN27" i="19" s="1"/>
  <c r="C25" i="19"/>
  <c r="AN25" i="19" s="1"/>
  <c r="C24" i="19"/>
  <c r="AN24" i="19" s="1"/>
  <c r="C23" i="19"/>
  <c r="AN23" i="19" s="1"/>
  <c r="C22" i="19"/>
  <c r="AN22" i="19" s="1"/>
  <c r="C21" i="19"/>
  <c r="AN21" i="19" s="1"/>
  <c r="C20" i="19"/>
  <c r="AN20" i="19" s="1"/>
  <c r="C19" i="19"/>
  <c r="AN19" i="19" s="1"/>
  <c r="C18" i="19"/>
  <c r="AN18" i="19" s="1"/>
  <c r="C17" i="19"/>
  <c r="AN17" i="19" s="1"/>
  <c r="C15" i="19"/>
  <c r="AN15" i="19" s="1"/>
  <c r="C14" i="19"/>
  <c r="AN14" i="19" s="1"/>
  <c r="C13" i="19"/>
  <c r="AN13" i="19" s="1"/>
  <c r="C11" i="19"/>
  <c r="AN11" i="19" s="1"/>
  <c r="C10" i="19"/>
  <c r="AN10" i="19" s="1"/>
  <c r="C9" i="19"/>
  <c r="AN9" i="19" s="1"/>
  <c r="C8" i="19"/>
  <c r="AN8" i="19" s="1"/>
  <c r="C7" i="19"/>
  <c r="AN7" i="19" s="1"/>
  <c r="C6" i="19"/>
  <c r="AN6" i="19" s="1"/>
  <c r="C5" i="19"/>
  <c r="AN5" i="19" s="1"/>
  <c r="E4" i="19"/>
  <c r="F4" i="19" s="1"/>
  <c r="G4" i="19" s="1"/>
  <c r="H4" i="19" s="1"/>
  <c r="J4" i="19" s="1"/>
  <c r="K4" i="19" s="1"/>
  <c r="L4" i="19" s="1"/>
  <c r="M4" i="19" s="1"/>
  <c r="O4" i="19" s="1"/>
  <c r="Q4" i="19" s="1"/>
  <c r="R4" i="19" s="1"/>
  <c r="T4" i="19" s="1"/>
  <c r="U4" i="19" s="1"/>
  <c r="V4" i="19" s="1"/>
  <c r="W4" i="19" s="1"/>
  <c r="X4" i="19" s="1"/>
  <c r="Y4" i="19" s="1"/>
  <c r="Z4" i="19" s="1"/>
  <c r="AA4" i="19" s="1"/>
  <c r="AB4" i="19" s="1"/>
  <c r="AC4" i="19" s="1"/>
  <c r="AD4" i="19" s="1"/>
  <c r="AE4" i="19" s="1"/>
  <c r="AG4" i="19" s="1"/>
  <c r="AH4" i="19" s="1"/>
  <c r="AI4" i="19" s="1"/>
  <c r="AJ4" i="19" s="1"/>
  <c r="AK4" i="19" s="1"/>
  <c r="AL4" i="19" s="1"/>
  <c r="AM4" i="19" s="1"/>
  <c r="J64" i="4"/>
  <c r="K85" i="3"/>
  <c r="K81" i="2"/>
  <c r="C17" i="17"/>
  <c r="AO17" i="17" s="1"/>
  <c r="C128" i="17"/>
  <c r="AO128" i="17" s="1"/>
  <c r="C134" i="17"/>
  <c r="AO134" i="17" s="1"/>
  <c r="C81" i="17"/>
  <c r="AO81" i="17" s="1"/>
  <c r="Q146" i="17"/>
  <c r="R146" i="17"/>
  <c r="S146" i="17"/>
  <c r="T146" i="17"/>
  <c r="U146" i="17"/>
  <c r="V146" i="17"/>
  <c r="W146" i="17"/>
  <c r="X146" i="17"/>
  <c r="Y146" i="17"/>
  <c r="Z146" i="17"/>
  <c r="AA146" i="17"/>
  <c r="AB146" i="17"/>
  <c r="AC146" i="17"/>
  <c r="AD146" i="17"/>
  <c r="AE146" i="17"/>
  <c r="AF146" i="17"/>
  <c r="AG146" i="17"/>
  <c r="AH146" i="17"/>
  <c r="AI146" i="17"/>
  <c r="N146" i="17"/>
  <c r="K146" i="17"/>
  <c r="C97" i="17"/>
  <c r="AO97" i="17" s="1"/>
  <c r="C137" i="17"/>
  <c r="AO137" i="17" s="1"/>
  <c r="C138" i="17"/>
  <c r="AO138" i="17" s="1"/>
  <c r="C139" i="17"/>
  <c r="AO139" i="17" s="1"/>
  <c r="C140" i="17"/>
  <c r="AO140" i="17" s="1"/>
  <c r="C141" i="17"/>
  <c r="AO141" i="17" s="1"/>
  <c r="C142" i="17"/>
  <c r="AO142" i="17" s="1"/>
  <c r="C143" i="17"/>
  <c r="AO143" i="17" s="1"/>
  <c r="C144" i="17"/>
  <c r="AO144" i="17" s="1"/>
  <c r="AN146" i="17"/>
  <c r="AM146" i="17"/>
  <c r="AL146" i="17"/>
  <c r="AK146" i="17"/>
  <c r="AJ146" i="17"/>
  <c r="P146" i="17"/>
  <c r="O146" i="17"/>
  <c r="M146" i="17"/>
  <c r="L146" i="17"/>
  <c r="J146" i="17"/>
  <c r="I146" i="17"/>
  <c r="H146" i="17"/>
  <c r="G146" i="17"/>
  <c r="F146" i="17"/>
  <c r="E146" i="17"/>
  <c r="D146" i="17"/>
  <c r="C136" i="17"/>
  <c r="AO136" i="17" s="1"/>
  <c r="C135" i="17"/>
  <c r="AO135" i="17" s="1"/>
  <c r="C133" i="17"/>
  <c r="AO133" i="17" s="1"/>
  <c r="C132" i="17"/>
  <c r="AO132" i="17" s="1"/>
  <c r="C131" i="17"/>
  <c r="AO131" i="17" s="1"/>
  <c r="C130" i="17"/>
  <c r="AO130" i="17" s="1"/>
  <c r="C129" i="17"/>
  <c r="AO129" i="17" s="1"/>
  <c r="C127" i="17"/>
  <c r="AO127" i="17" s="1"/>
  <c r="C126" i="17"/>
  <c r="AO126" i="17" s="1"/>
  <c r="C125" i="17"/>
  <c r="AO125" i="17" s="1"/>
  <c r="C124" i="17"/>
  <c r="AO124" i="17" s="1"/>
  <c r="C123" i="17"/>
  <c r="AO123" i="17" s="1"/>
  <c r="C122" i="17"/>
  <c r="AO122" i="17" s="1"/>
  <c r="C121" i="17"/>
  <c r="AO121" i="17" s="1"/>
  <c r="C120" i="17"/>
  <c r="AO120" i="17" s="1"/>
  <c r="C119" i="17"/>
  <c r="AO119" i="17" s="1"/>
  <c r="C118" i="17"/>
  <c r="AO118" i="17" s="1"/>
  <c r="C117" i="17"/>
  <c r="AO117" i="17" s="1"/>
  <c r="C116" i="17"/>
  <c r="AO116" i="17" s="1"/>
  <c r="C115" i="17"/>
  <c r="AO115" i="17" s="1"/>
  <c r="C114" i="17"/>
  <c r="AO114" i="17" s="1"/>
  <c r="C113" i="17"/>
  <c r="AO113" i="17" s="1"/>
  <c r="C112" i="17"/>
  <c r="AO112" i="17" s="1"/>
  <c r="C111" i="17"/>
  <c r="AO111" i="17" s="1"/>
  <c r="C110" i="17"/>
  <c r="AO110" i="17" s="1"/>
  <c r="C109" i="17"/>
  <c r="AO109" i="17" s="1"/>
  <c r="C108" i="17"/>
  <c r="AO108" i="17" s="1"/>
  <c r="C107" i="17"/>
  <c r="AO107" i="17" s="1"/>
  <c r="C106" i="17"/>
  <c r="AO106" i="17" s="1"/>
  <c r="C105" i="17"/>
  <c r="AO105" i="17" s="1"/>
  <c r="C104" i="17"/>
  <c r="AO104" i="17" s="1"/>
  <c r="C103" i="17"/>
  <c r="AO103" i="17" s="1"/>
  <c r="C102" i="17"/>
  <c r="AO102" i="17" s="1"/>
  <c r="C101" i="17"/>
  <c r="AO101" i="17" s="1"/>
  <c r="C100" i="17"/>
  <c r="AO100" i="17" s="1"/>
  <c r="C99" i="17"/>
  <c r="AO99" i="17" s="1"/>
  <c r="C98" i="17"/>
  <c r="AO98" i="17" s="1"/>
  <c r="C96" i="17"/>
  <c r="AO96" i="17" s="1"/>
  <c r="C95" i="17"/>
  <c r="AO95" i="17" s="1"/>
  <c r="C94" i="17"/>
  <c r="AO94" i="17" s="1"/>
  <c r="C93" i="17"/>
  <c r="AO93" i="17" s="1"/>
  <c r="C92" i="17"/>
  <c r="AO92" i="17" s="1"/>
  <c r="C91" i="17"/>
  <c r="AO91" i="17" s="1"/>
  <c r="C90" i="17"/>
  <c r="AO90" i="17" s="1"/>
  <c r="C89" i="17"/>
  <c r="AO89" i="17" s="1"/>
  <c r="C88" i="17"/>
  <c r="AO88" i="17" s="1"/>
  <c r="C87" i="17"/>
  <c r="AO87" i="17" s="1"/>
  <c r="C86" i="17"/>
  <c r="AO86" i="17" s="1"/>
  <c r="C85" i="17"/>
  <c r="AO85" i="17" s="1"/>
  <c r="C84" i="17"/>
  <c r="AO84" i="17" s="1"/>
  <c r="C83" i="17"/>
  <c r="AO83" i="17" s="1"/>
  <c r="C82" i="17"/>
  <c r="AO82" i="17" s="1"/>
  <c r="C80" i="17"/>
  <c r="AO80" i="17" s="1"/>
  <c r="C79" i="17"/>
  <c r="AO79" i="17" s="1"/>
  <c r="C78" i="17"/>
  <c r="AO78" i="17" s="1"/>
  <c r="C77" i="17"/>
  <c r="AO77" i="17" s="1"/>
  <c r="C76" i="17"/>
  <c r="AO76" i="17" s="1"/>
  <c r="C75" i="17"/>
  <c r="AO75" i="17" s="1"/>
  <c r="C74" i="17"/>
  <c r="AO74" i="17" s="1"/>
  <c r="C73" i="17"/>
  <c r="AO73" i="17" s="1"/>
  <c r="C72" i="17"/>
  <c r="AO72" i="17" s="1"/>
  <c r="C71" i="17"/>
  <c r="AO71" i="17" s="1"/>
  <c r="C70" i="17"/>
  <c r="AO70" i="17" s="1"/>
  <c r="C69" i="17"/>
  <c r="AO69" i="17" s="1"/>
  <c r="C68" i="17"/>
  <c r="AO68" i="17" s="1"/>
  <c r="C67" i="17"/>
  <c r="AO67" i="17" s="1"/>
  <c r="C66" i="17"/>
  <c r="AO66" i="17" s="1"/>
  <c r="C65" i="17"/>
  <c r="AO65" i="17" s="1"/>
  <c r="C64" i="17"/>
  <c r="AO64" i="17" s="1"/>
  <c r="C63" i="17"/>
  <c r="AO63" i="17" s="1"/>
  <c r="C62" i="17"/>
  <c r="AO62" i="17" s="1"/>
  <c r="C61" i="17"/>
  <c r="AO61" i="17" s="1"/>
  <c r="C60" i="17"/>
  <c r="AO60" i="17" s="1"/>
  <c r="C59" i="17"/>
  <c r="AO59" i="17" s="1"/>
  <c r="C58" i="17"/>
  <c r="AO58" i="17" s="1"/>
  <c r="C57" i="17"/>
  <c r="AO57" i="17" s="1"/>
  <c r="C56" i="17"/>
  <c r="AO56" i="17" s="1"/>
  <c r="C55" i="17"/>
  <c r="AO55" i="17" s="1"/>
  <c r="C54" i="17"/>
  <c r="AO54" i="17" s="1"/>
  <c r="C53" i="17"/>
  <c r="AO53" i="17" s="1"/>
  <c r="C52" i="17"/>
  <c r="AO52" i="17" s="1"/>
  <c r="C51" i="17"/>
  <c r="AO51" i="17" s="1"/>
  <c r="C50" i="17"/>
  <c r="AO50" i="17" s="1"/>
  <c r="C49" i="17"/>
  <c r="AO49" i="17" s="1"/>
  <c r="C48" i="17"/>
  <c r="AO48" i="17" s="1"/>
  <c r="C47" i="17"/>
  <c r="AO47" i="17" s="1"/>
  <c r="C46" i="17"/>
  <c r="AO46" i="17" s="1"/>
  <c r="C45" i="17"/>
  <c r="AO45" i="17" s="1"/>
  <c r="C44" i="17"/>
  <c r="AO44" i="17" s="1"/>
  <c r="C43" i="17"/>
  <c r="AO43" i="17" s="1"/>
  <c r="C42" i="17"/>
  <c r="AO42" i="17" s="1"/>
  <c r="C41" i="17"/>
  <c r="AO41" i="17" s="1"/>
  <c r="C40" i="17"/>
  <c r="AO40" i="17" s="1"/>
  <c r="C39" i="17"/>
  <c r="AO39" i="17" s="1"/>
  <c r="C38" i="17"/>
  <c r="AO38" i="17" s="1"/>
  <c r="C37" i="17"/>
  <c r="AO37" i="17" s="1"/>
  <c r="C36" i="17"/>
  <c r="AO36" i="17" s="1"/>
  <c r="C35" i="17"/>
  <c r="AO35" i="17" s="1"/>
  <c r="C34" i="17"/>
  <c r="AO34" i="17" s="1"/>
  <c r="C33" i="17"/>
  <c r="AO33" i="17" s="1"/>
  <c r="C32" i="17"/>
  <c r="AO32" i="17" s="1"/>
  <c r="C31" i="17"/>
  <c r="AO31" i="17" s="1"/>
  <c r="C30" i="17"/>
  <c r="AO30" i="17" s="1"/>
  <c r="C29" i="17"/>
  <c r="AO29" i="17" s="1"/>
  <c r="C28" i="17"/>
  <c r="AO28" i="17" s="1"/>
  <c r="C27" i="17"/>
  <c r="AO27" i="17" s="1"/>
  <c r="C26" i="17"/>
  <c r="AO26" i="17" s="1"/>
  <c r="C25" i="17"/>
  <c r="AO25" i="17" s="1"/>
  <c r="C24" i="17"/>
  <c r="AO24" i="17" s="1"/>
  <c r="C23" i="17"/>
  <c r="AO23" i="17" s="1"/>
  <c r="C22" i="17"/>
  <c r="AO22" i="17" s="1"/>
  <c r="C21" i="17"/>
  <c r="AO21" i="17" s="1"/>
  <c r="C20" i="17"/>
  <c r="AO20" i="17" s="1"/>
  <c r="C19" i="17"/>
  <c r="AO19" i="17" s="1"/>
  <c r="C18" i="17"/>
  <c r="AO18" i="17" s="1"/>
  <c r="C16" i="17"/>
  <c r="AO16" i="17" s="1"/>
  <c r="C15" i="17"/>
  <c r="AO15" i="17" s="1"/>
  <c r="C14" i="17"/>
  <c r="AO14" i="17" s="1"/>
  <c r="C13" i="17"/>
  <c r="AO13" i="17" s="1"/>
  <c r="C12" i="17"/>
  <c r="AO12" i="17" s="1"/>
  <c r="C11" i="17"/>
  <c r="AO11" i="17" s="1"/>
  <c r="C10" i="17"/>
  <c r="AO10" i="17" s="1"/>
  <c r="C9" i="17"/>
  <c r="AO9" i="17" s="1"/>
  <c r="C8" i="17"/>
  <c r="AO8" i="17" s="1"/>
  <c r="C7" i="17"/>
  <c r="AO7" i="17" s="1"/>
  <c r="C6" i="17"/>
  <c r="AO6" i="17" s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C5" i="17"/>
  <c r="AO5" i="17" s="1"/>
  <c r="E4" i="17"/>
  <c r="F4" i="17" s="1"/>
  <c r="G4" i="17" s="1"/>
  <c r="H4" i="17" s="1"/>
  <c r="I4" i="17" s="1"/>
  <c r="J4" i="17" s="1"/>
  <c r="L4" i="17" s="1"/>
  <c r="M4" i="17" s="1"/>
  <c r="O4" i="17" s="1"/>
  <c r="P4" i="17" s="1"/>
  <c r="Q4" i="17" s="1"/>
  <c r="S4" i="17" s="1"/>
  <c r="T4" i="17" s="1"/>
  <c r="V4" i="17" s="1"/>
  <c r="W4" i="17" s="1"/>
  <c r="X4" i="17" s="1"/>
  <c r="Y4" i="17" s="1"/>
  <c r="Z4" i="17" s="1"/>
  <c r="AA4" i="17" s="1"/>
  <c r="AC4" i="17" s="1"/>
  <c r="AD4" i="17" s="1"/>
  <c r="AE4" i="17" s="1"/>
  <c r="AF4" i="17" s="1"/>
  <c r="AH4" i="17" s="1"/>
  <c r="AI4" i="17" s="1"/>
  <c r="AJ4" i="17" s="1"/>
  <c r="AK4" i="17" s="1"/>
  <c r="AL4" i="17" s="1"/>
  <c r="AM4" i="17" s="1"/>
  <c r="AN4" i="17" s="1"/>
  <c r="C114" i="14"/>
  <c r="AI114" i="14" s="1"/>
  <c r="C65" i="14"/>
  <c r="AI65" i="14" s="1"/>
  <c r="C128" i="14"/>
  <c r="AI128" i="14" s="1"/>
  <c r="C106" i="14"/>
  <c r="AI106" i="14" s="1"/>
  <c r="C70" i="14"/>
  <c r="AI70" i="14" s="1"/>
  <c r="C53" i="14"/>
  <c r="AI53" i="14" s="1"/>
  <c r="C133" i="14"/>
  <c r="AI133" i="14" s="1"/>
  <c r="AH134" i="14"/>
  <c r="AG134" i="14"/>
  <c r="AF134" i="14"/>
  <c r="AE134" i="14"/>
  <c r="AD134" i="14"/>
  <c r="AC134" i="14"/>
  <c r="AB134" i="14"/>
  <c r="AA134" i="14"/>
  <c r="Z134" i="14"/>
  <c r="Y134" i="14"/>
  <c r="X134" i="14"/>
  <c r="W134" i="14"/>
  <c r="V134" i="14"/>
  <c r="U134" i="14"/>
  <c r="T134" i="14"/>
  <c r="S134" i="14"/>
  <c r="R134" i="14"/>
  <c r="Q134" i="14"/>
  <c r="P134" i="14"/>
  <c r="O134" i="14"/>
  <c r="N134" i="14"/>
  <c r="M134" i="14"/>
  <c r="L134" i="14"/>
  <c r="K134" i="14"/>
  <c r="J134" i="14"/>
  <c r="I134" i="14"/>
  <c r="H134" i="14"/>
  <c r="G134" i="14"/>
  <c r="F134" i="14"/>
  <c r="E134" i="14"/>
  <c r="D134" i="14"/>
  <c r="C132" i="14"/>
  <c r="AI132" i="14" s="1"/>
  <c r="C131" i="14"/>
  <c r="AI131" i="14" s="1"/>
  <c r="C130" i="14"/>
  <c r="AI130" i="14" s="1"/>
  <c r="C129" i="14"/>
  <c r="AI129" i="14" s="1"/>
  <c r="C127" i="14"/>
  <c r="AI127" i="14" s="1"/>
  <c r="C126" i="14"/>
  <c r="AI126" i="14" s="1"/>
  <c r="C125" i="14"/>
  <c r="AI125" i="14" s="1"/>
  <c r="C124" i="14"/>
  <c r="AI124" i="14" s="1"/>
  <c r="C123" i="14"/>
  <c r="AI123" i="14" s="1"/>
  <c r="C122" i="14"/>
  <c r="AI122" i="14" s="1"/>
  <c r="C121" i="14"/>
  <c r="AI121" i="14" s="1"/>
  <c r="C120" i="14"/>
  <c r="AI120" i="14" s="1"/>
  <c r="C119" i="14"/>
  <c r="AI119" i="14" s="1"/>
  <c r="C118" i="14"/>
  <c r="AI118" i="14" s="1"/>
  <c r="C117" i="14"/>
  <c r="AI117" i="14" s="1"/>
  <c r="C116" i="14"/>
  <c r="AI116" i="14" s="1"/>
  <c r="C115" i="14"/>
  <c r="AI115" i="14" s="1"/>
  <c r="C113" i="14"/>
  <c r="AI113" i="14" s="1"/>
  <c r="C112" i="14"/>
  <c r="AI112" i="14" s="1"/>
  <c r="C111" i="14"/>
  <c r="AI111" i="14" s="1"/>
  <c r="C110" i="14"/>
  <c r="AI110" i="14" s="1"/>
  <c r="C109" i="14"/>
  <c r="AI109" i="14" s="1"/>
  <c r="C108" i="14"/>
  <c r="AI108" i="14" s="1"/>
  <c r="C107" i="14"/>
  <c r="AI107" i="14" s="1"/>
  <c r="C105" i="14"/>
  <c r="AI105" i="14" s="1"/>
  <c r="C104" i="14"/>
  <c r="AI104" i="14" s="1"/>
  <c r="C103" i="14"/>
  <c r="AI103" i="14" s="1"/>
  <c r="C102" i="14"/>
  <c r="AI102" i="14" s="1"/>
  <c r="C101" i="14"/>
  <c r="AI101" i="14" s="1"/>
  <c r="C100" i="14"/>
  <c r="AI100" i="14" s="1"/>
  <c r="C99" i="14"/>
  <c r="AI99" i="14" s="1"/>
  <c r="C98" i="14"/>
  <c r="AI98" i="14" s="1"/>
  <c r="C97" i="14"/>
  <c r="AI97" i="14" s="1"/>
  <c r="C96" i="14"/>
  <c r="AI96" i="14" s="1"/>
  <c r="C95" i="14"/>
  <c r="AI95" i="14" s="1"/>
  <c r="C94" i="14"/>
  <c r="AI94" i="14" s="1"/>
  <c r="C93" i="14"/>
  <c r="AI93" i="14" s="1"/>
  <c r="C92" i="14"/>
  <c r="AI92" i="14" s="1"/>
  <c r="C91" i="14"/>
  <c r="AI91" i="14" s="1"/>
  <c r="C90" i="14"/>
  <c r="AI90" i="14" s="1"/>
  <c r="C89" i="14"/>
  <c r="AI89" i="14" s="1"/>
  <c r="C88" i="14"/>
  <c r="AI88" i="14" s="1"/>
  <c r="C87" i="14"/>
  <c r="AI87" i="14" s="1"/>
  <c r="C86" i="14"/>
  <c r="AI86" i="14" s="1"/>
  <c r="C85" i="14"/>
  <c r="AI85" i="14" s="1"/>
  <c r="C84" i="14"/>
  <c r="AI84" i="14" s="1"/>
  <c r="C83" i="14"/>
  <c r="AI83" i="14" s="1"/>
  <c r="C82" i="14"/>
  <c r="AI82" i="14" s="1"/>
  <c r="C81" i="14"/>
  <c r="AI81" i="14" s="1"/>
  <c r="C80" i="14"/>
  <c r="AI80" i="14" s="1"/>
  <c r="C79" i="14"/>
  <c r="AI79" i="14" s="1"/>
  <c r="C78" i="14"/>
  <c r="AI78" i="14" s="1"/>
  <c r="C77" i="14"/>
  <c r="AI77" i="14" s="1"/>
  <c r="C76" i="14"/>
  <c r="AI76" i="14" s="1"/>
  <c r="C75" i="14"/>
  <c r="AI75" i="14" s="1"/>
  <c r="C74" i="14"/>
  <c r="AI74" i="14" s="1"/>
  <c r="C73" i="14"/>
  <c r="AI73" i="14" s="1"/>
  <c r="C72" i="14"/>
  <c r="AI72" i="14" s="1"/>
  <c r="C71" i="14"/>
  <c r="AI71" i="14" s="1"/>
  <c r="C69" i="14"/>
  <c r="AI69" i="14" s="1"/>
  <c r="C68" i="14"/>
  <c r="AI68" i="14" s="1"/>
  <c r="C67" i="14"/>
  <c r="AI67" i="14" s="1"/>
  <c r="C66" i="14"/>
  <c r="AI66" i="14" s="1"/>
  <c r="C64" i="14"/>
  <c r="AI64" i="14" s="1"/>
  <c r="C63" i="14"/>
  <c r="AI63" i="14" s="1"/>
  <c r="C62" i="14"/>
  <c r="AI62" i="14" s="1"/>
  <c r="C61" i="14"/>
  <c r="AI61" i="14" s="1"/>
  <c r="C60" i="14"/>
  <c r="AI60" i="14" s="1"/>
  <c r="C59" i="14"/>
  <c r="AI59" i="14" s="1"/>
  <c r="C58" i="14"/>
  <c r="AI58" i="14" s="1"/>
  <c r="C57" i="14"/>
  <c r="AI57" i="14" s="1"/>
  <c r="C56" i="14"/>
  <c r="AI56" i="14" s="1"/>
  <c r="C55" i="14"/>
  <c r="AI55" i="14"/>
  <c r="C54" i="14"/>
  <c r="AI54" i="14" s="1"/>
  <c r="C52" i="14"/>
  <c r="AI52" i="14" s="1"/>
  <c r="C51" i="14"/>
  <c r="AI51" i="14" s="1"/>
  <c r="C50" i="14"/>
  <c r="AI50" i="14" s="1"/>
  <c r="C49" i="14"/>
  <c r="AI49" i="14" s="1"/>
  <c r="C48" i="14"/>
  <c r="AI48" i="14" s="1"/>
  <c r="C47" i="14"/>
  <c r="AI47" i="14" s="1"/>
  <c r="C46" i="14"/>
  <c r="AI46" i="14" s="1"/>
  <c r="C45" i="14"/>
  <c r="AI45" i="14" s="1"/>
  <c r="C44" i="14"/>
  <c r="AI44" i="14" s="1"/>
  <c r="C43" i="14"/>
  <c r="AI43" i="14" s="1"/>
  <c r="C42" i="14"/>
  <c r="AI42" i="14" s="1"/>
  <c r="C41" i="14"/>
  <c r="AI41" i="14" s="1"/>
  <c r="C40" i="14"/>
  <c r="AI40" i="14" s="1"/>
  <c r="C39" i="14"/>
  <c r="AI39" i="14" s="1"/>
  <c r="C38" i="14"/>
  <c r="AI38" i="14" s="1"/>
  <c r="C37" i="14"/>
  <c r="AI37" i="14" s="1"/>
  <c r="C36" i="14"/>
  <c r="AI36" i="14" s="1"/>
  <c r="C35" i="14"/>
  <c r="AI35" i="14" s="1"/>
  <c r="C34" i="14"/>
  <c r="AI34" i="14" s="1"/>
  <c r="C33" i="14"/>
  <c r="AI33" i="14" s="1"/>
  <c r="C32" i="14"/>
  <c r="AI32" i="14" s="1"/>
  <c r="C31" i="14"/>
  <c r="AI31" i="14" s="1"/>
  <c r="C30" i="14"/>
  <c r="AI30" i="14" s="1"/>
  <c r="C29" i="14"/>
  <c r="AI29" i="14" s="1"/>
  <c r="C28" i="14"/>
  <c r="AI28" i="14" s="1"/>
  <c r="C27" i="14"/>
  <c r="AI27" i="14" s="1"/>
  <c r="C26" i="14"/>
  <c r="AI26" i="14" s="1"/>
  <c r="C25" i="14"/>
  <c r="AI25" i="14" s="1"/>
  <c r="C24" i="14"/>
  <c r="AI24" i="14" s="1"/>
  <c r="C23" i="14"/>
  <c r="AI23" i="14" s="1"/>
  <c r="C22" i="14"/>
  <c r="AI22" i="14" s="1"/>
  <c r="C21" i="14"/>
  <c r="AI21" i="14" s="1"/>
  <c r="C20" i="14"/>
  <c r="AI20" i="14" s="1"/>
  <c r="C19" i="14"/>
  <c r="AI19" i="14" s="1"/>
  <c r="C18" i="14"/>
  <c r="AI18" i="14" s="1"/>
  <c r="C17" i="14"/>
  <c r="AI17" i="14" s="1"/>
  <c r="C16" i="14"/>
  <c r="AI16" i="14" s="1"/>
  <c r="C15" i="14"/>
  <c r="AI15" i="14" s="1"/>
  <c r="C14" i="14"/>
  <c r="AI14" i="14" s="1"/>
  <c r="C13" i="14"/>
  <c r="AI13" i="14" s="1"/>
  <c r="C12" i="14"/>
  <c r="AI12" i="14" s="1"/>
  <c r="C11" i="14"/>
  <c r="AI11" i="14" s="1"/>
  <c r="C10" i="14"/>
  <c r="AI10" i="14" s="1"/>
  <c r="C9" i="14"/>
  <c r="AI9" i="14" s="1"/>
  <c r="C8" i="14"/>
  <c r="C7" i="14"/>
  <c r="AI7" i="14" s="1"/>
  <c r="C6" i="14"/>
  <c r="AI6" i="14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C5" i="14"/>
  <c r="AI5" i="14" s="1"/>
  <c r="E4" i="14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AF4" i="14" s="1"/>
  <c r="AG4" i="14" s="1"/>
  <c r="AH4" i="14" s="1"/>
  <c r="C76" i="13"/>
  <c r="AI76" i="13" s="1"/>
  <c r="C8" i="13"/>
  <c r="AI8" i="13" s="1"/>
  <c r="C89" i="13"/>
  <c r="AI89" i="13" s="1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I5" i="9"/>
  <c r="AJ5" i="9" s="1"/>
  <c r="AI6" i="9"/>
  <c r="AJ6" i="9" s="1"/>
  <c r="AI7" i="9"/>
  <c r="AJ7" i="9" s="1"/>
  <c r="AI8" i="9"/>
  <c r="AJ8" i="9" s="1"/>
  <c r="AI9" i="9"/>
  <c r="AJ9" i="9" s="1"/>
  <c r="AI10" i="9"/>
  <c r="AJ10" i="9" s="1"/>
  <c r="AI11" i="9"/>
  <c r="AJ11" i="9" s="1"/>
  <c r="AI12" i="9"/>
  <c r="AJ12" i="9" s="1"/>
  <c r="AI13" i="9"/>
  <c r="AJ13" i="9" s="1"/>
  <c r="AI14" i="9"/>
  <c r="AJ14" i="9" s="1"/>
  <c r="AI15" i="9"/>
  <c r="AJ15" i="9" s="1"/>
  <c r="AI16" i="9"/>
  <c r="AJ16" i="9" s="1"/>
  <c r="AI17" i="9"/>
  <c r="AJ17" i="9" s="1"/>
  <c r="AI18" i="9"/>
  <c r="AJ18" i="9" s="1"/>
  <c r="AI19" i="9"/>
  <c r="AJ19" i="9" s="1"/>
  <c r="AI20" i="9"/>
  <c r="AJ20" i="9" s="1"/>
  <c r="AI21" i="9"/>
  <c r="AJ21" i="9" s="1"/>
  <c r="AI22" i="9"/>
  <c r="AJ22" i="9" s="1"/>
  <c r="AI23" i="9"/>
  <c r="AJ23" i="9" s="1"/>
  <c r="AI24" i="9"/>
  <c r="AJ24" i="9" s="1"/>
  <c r="AI25" i="9"/>
  <c r="AJ25" i="9" s="1"/>
  <c r="AI26" i="9"/>
  <c r="AJ26" i="9" s="1"/>
  <c r="AI27" i="9"/>
  <c r="AJ27" i="9" s="1"/>
  <c r="AI28" i="9"/>
  <c r="AJ28" i="9" s="1"/>
  <c r="AI29" i="9"/>
  <c r="AJ29" i="9" s="1"/>
  <c r="AI30" i="9"/>
  <c r="AJ30" i="9" s="1"/>
  <c r="AI31" i="9"/>
  <c r="AJ31" i="9" s="1"/>
  <c r="AI32" i="9"/>
  <c r="AJ32" i="9"/>
  <c r="AI33" i="9"/>
  <c r="AJ33" i="9" s="1"/>
  <c r="AI34" i="9"/>
  <c r="AJ34" i="9" s="1"/>
  <c r="AI35" i="9"/>
  <c r="AJ35" i="9" s="1"/>
  <c r="AI36" i="9"/>
  <c r="AJ36" i="9" s="1"/>
  <c r="AI37" i="9"/>
  <c r="AJ37" i="9" s="1"/>
  <c r="AI38" i="9"/>
  <c r="AJ38" i="9" s="1"/>
  <c r="AI39" i="9"/>
  <c r="AJ39" i="9" s="1"/>
  <c r="AI40" i="9"/>
  <c r="AJ40" i="9" s="1"/>
  <c r="AI41" i="9"/>
  <c r="AJ41" i="9" s="1"/>
  <c r="AI42" i="9"/>
  <c r="AJ42" i="9" s="1"/>
  <c r="AI43" i="9"/>
  <c r="AJ43" i="9" s="1"/>
  <c r="AI44" i="9"/>
  <c r="AJ44" i="9" s="1"/>
  <c r="AI45" i="9"/>
  <c r="AJ45" i="9" s="1"/>
  <c r="AI46" i="9"/>
  <c r="AJ46" i="9" s="1"/>
  <c r="AI47" i="9"/>
  <c r="AJ47" i="9" s="1"/>
  <c r="AI48" i="9"/>
  <c r="AJ48" i="9" s="1"/>
  <c r="AI49" i="9"/>
  <c r="AJ49" i="9" s="1"/>
  <c r="AI50" i="9"/>
  <c r="AJ50" i="9" s="1"/>
  <c r="AI51" i="9"/>
  <c r="AJ51" i="9" s="1"/>
  <c r="AI52" i="9"/>
  <c r="AJ52" i="9" s="1"/>
  <c r="AI53" i="9"/>
  <c r="AJ53" i="9" s="1"/>
  <c r="AI54" i="9"/>
  <c r="AJ54" i="9" s="1"/>
  <c r="AI55" i="9"/>
  <c r="AJ55" i="9" s="1"/>
  <c r="AI56" i="9"/>
  <c r="AJ56" i="9" s="1"/>
  <c r="AI57" i="9"/>
  <c r="AJ57" i="9" s="1"/>
  <c r="AI58" i="9"/>
  <c r="AJ58" i="9" s="1"/>
  <c r="AI59" i="9"/>
  <c r="AJ59" i="9" s="1"/>
  <c r="AI60" i="9"/>
  <c r="AJ60" i="9" s="1"/>
  <c r="AI61" i="9"/>
  <c r="AJ61" i="9" s="1"/>
  <c r="AI62" i="9"/>
  <c r="AJ62" i="9" s="1"/>
  <c r="AI63" i="9"/>
  <c r="AJ63" i="9" s="1"/>
  <c r="AI64" i="9"/>
  <c r="AJ64" i="9" s="1"/>
  <c r="AI65" i="9"/>
  <c r="AJ65" i="9" s="1"/>
  <c r="AI66" i="9"/>
  <c r="AJ66" i="9" s="1"/>
  <c r="AI67" i="9"/>
  <c r="AJ67" i="9" s="1"/>
  <c r="AI68" i="9"/>
  <c r="AJ68" i="9" s="1"/>
  <c r="AI69" i="9"/>
  <c r="AJ69" i="9" s="1"/>
  <c r="AI70" i="9"/>
  <c r="AJ70" i="9" s="1"/>
  <c r="AI71" i="9"/>
  <c r="AJ71" i="9" s="1"/>
  <c r="AI72" i="9"/>
  <c r="AJ72" i="9" s="1"/>
  <c r="AI73" i="9"/>
  <c r="AJ73" i="9" s="1"/>
  <c r="AI74" i="9"/>
  <c r="AJ74" i="9" s="1"/>
  <c r="AI75" i="9"/>
  <c r="AJ75" i="9" s="1"/>
  <c r="AI76" i="9"/>
  <c r="AJ76" i="9" s="1"/>
  <c r="AI79" i="9"/>
  <c r="AJ79" i="9" s="1"/>
  <c r="AI80" i="9"/>
  <c r="AJ80" i="9" s="1"/>
  <c r="AI81" i="9"/>
  <c r="AJ81" i="9" s="1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D4" i="10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I5" i="10"/>
  <c r="AI6" i="10"/>
  <c r="AJ6" i="10" s="1"/>
  <c r="AI7" i="10"/>
  <c r="AJ7" i="10" s="1"/>
  <c r="AI8" i="10"/>
  <c r="AJ8" i="10" s="1"/>
  <c r="AI9" i="10"/>
  <c r="AJ9" i="10" s="1"/>
  <c r="AI10" i="10"/>
  <c r="AJ10" i="10" s="1"/>
  <c r="AI11" i="10"/>
  <c r="AJ11" i="10" s="1"/>
  <c r="AI12" i="10"/>
  <c r="AJ12" i="10" s="1"/>
  <c r="AI13" i="10"/>
  <c r="AJ13" i="10" s="1"/>
  <c r="AI14" i="10"/>
  <c r="AJ14" i="10" s="1"/>
  <c r="AI15" i="10"/>
  <c r="AJ15" i="10" s="1"/>
  <c r="AI16" i="10"/>
  <c r="AJ16" i="10"/>
  <c r="AI17" i="10"/>
  <c r="AJ17" i="10" s="1"/>
  <c r="AI18" i="10"/>
  <c r="AJ18" i="10" s="1"/>
  <c r="AI19" i="10"/>
  <c r="AJ19" i="10" s="1"/>
  <c r="AI20" i="10"/>
  <c r="AJ20" i="10" s="1"/>
  <c r="AI21" i="10"/>
  <c r="AJ21" i="10" s="1"/>
  <c r="AI22" i="10"/>
  <c r="AJ22" i="10" s="1"/>
  <c r="AI23" i="10"/>
  <c r="AJ23" i="10" s="1"/>
  <c r="AI24" i="10"/>
  <c r="AJ24" i="10" s="1"/>
  <c r="AI25" i="10"/>
  <c r="AJ25" i="10" s="1"/>
  <c r="AI26" i="10"/>
  <c r="AJ26" i="10" s="1"/>
  <c r="AI27" i="10"/>
  <c r="AJ27" i="10" s="1"/>
  <c r="AI28" i="10"/>
  <c r="AJ28" i="10" s="1"/>
  <c r="AI29" i="10"/>
  <c r="AJ29" i="10" s="1"/>
  <c r="AI30" i="10"/>
  <c r="AJ30" i="10" s="1"/>
  <c r="AI31" i="10"/>
  <c r="AJ31" i="10" s="1"/>
  <c r="AI32" i="10"/>
  <c r="AJ32" i="10" s="1"/>
  <c r="AI33" i="10"/>
  <c r="AJ33" i="10" s="1"/>
  <c r="AI34" i="10"/>
  <c r="AJ34" i="10" s="1"/>
  <c r="AI35" i="10"/>
  <c r="AJ35" i="10" s="1"/>
  <c r="AI36" i="10"/>
  <c r="AJ36" i="10" s="1"/>
  <c r="AI37" i="10"/>
  <c r="AJ37" i="10" s="1"/>
  <c r="AI38" i="10"/>
  <c r="AJ38" i="10" s="1"/>
  <c r="AI39" i="10"/>
  <c r="AJ39" i="10" s="1"/>
  <c r="AI40" i="10"/>
  <c r="AJ40" i="10" s="1"/>
  <c r="AI41" i="10"/>
  <c r="AJ41" i="10" s="1"/>
  <c r="AI42" i="10"/>
  <c r="AJ42" i="10" s="1"/>
  <c r="AI43" i="10"/>
  <c r="AJ43" i="10" s="1"/>
  <c r="AI44" i="10"/>
  <c r="AJ44" i="10" s="1"/>
  <c r="AI45" i="10"/>
  <c r="AJ45" i="10" s="1"/>
  <c r="AI46" i="10"/>
  <c r="AJ46" i="10" s="1"/>
  <c r="AI47" i="10"/>
  <c r="AJ47" i="10" s="1"/>
  <c r="AI48" i="10"/>
  <c r="AJ48" i="10" s="1"/>
  <c r="AI49" i="10"/>
  <c r="AJ49" i="10" s="1"/>
  <c r="AI50" i="10"/>
  <c r="AJ50" i="10" s="1"/>
  <c r="AI51" i="10"/>
  <c r="AJ51" i="10" s="1"/>
  <c r="AI52" i="10"/>
  <c r="AJ52" i="10" s="1"/>
  <c r="AI53" i="10"/>
  <c r="AJ53" i="10" s="1"/>
  <c r="AI54" i="10"/>
  <c r="AJ54" i="10" s="1"/>
  <c r="AI55" i="10"/>
  <c r="AJ55" i="10" s="1"/>
  <c r="AI56" i="10"/>
  <c r="AJ56" i="10" s="1"/>
  <c r="AI57" i="10"/>
  <c r="AJ57" i="10" s="1"/>
  <c r="AI58" i="10"/>
  <c r="AJ58" i="10" s="1"/>
  <c r="AI59" i="10"/>
  <c r="AJ59" i="10" s="1"/>
  <c r="AI60" i="10"/>
  <c r="AJ60" i="10" s="1"/>
  <c r="AI61" i="10"/>
  <c r="AJ61" i="10" s="1"/>
  <c r="AI62" i="10"/>
  <c r="AJ62" i="10" s="1"/>
  <c r="AI63" i="10"/>
  <c r="AJ63" i="10" s="1"/>
  <c r="AI64" i="10"/>
  <c r="AJ64" i="10" s="1"/>
  <c r="AI65" i="10"/>
  <c r="AJ65" i="10" s="1"/>
  <c r="AI66" i="10"/>
  <c r="AJ66" i="10" s="1"/>
  <c r="AI67" i="10"/>
  <c r="AJ67" i="10" s="1"/>
  <c r="AI68" i="10"/>
  <c r="AJ68" i="10" s="1"/>
  <c r="AI69" i="10"/>
  <c r="AJ69" i="10" s="1"/>
  <c r="AI70" i="10"/>
  <c r="AJ70" i="10" s="1"/>
  <c r="AI71" i="10"/>
  <c r="AJ71" i="10" s="1"/>
  <c r="AI72" i="10"/>
  <c r="AJ72" i="10" s="1"/>
  <c r="AI73" i="10"/>
  <c r="AJ73" i="10" s="1"/>
  <c r="AI74" i="10"/>
  <c r="AJ74" i="10" s="1"/>
  <c r="AI75" i="10"/>
  <c r="AJ75" i="10" s="1"/>
  <c r="AI76" i="10"/>
  <c r="AJ76" i="10" s="1"/>
  <c r="AI77" i="10"/>
  <c r="AJ77" i="10" s="1"/>
  <c r="AI78" i="10"/>
  <c r="AJ78" i="10" s="1"/>
  <c r="AI79" i="10"/>
  <c r="AJ79" i="10" s="1"/>
  <c r="AI80" i="10"/>
  <c r="AJ80" i="10" s="1"/>
  <c r="AI81" i="10"/>
  <c r="AJ81" i="10" s="1"/>
  <c r="AI82" i="10"/>
  <c r="AJ82" i="10" s="1"/>
  <c r="AI83" i="10"/>
  <c r="AJ83" i="10" s="1"/>
  <c r="AI84" i="10"/>
  <c r="AJ84" i="10" s="1"/>
  <c r="AI85" i="10"/>
  <c r="AJ85" i="10" s="1"/>
  <c r="AI86" i="10"/>
  <c r="AJ86" i="10" s="1"/>
  <c r="AI87" i="10"/>
  <c r="AJ87" i="10" s="1"/>
  <c r="AI88" i="10"/>
  <c r="AJ88" i="10" s="1"/>
  <c r="AI89" i="10"/>
  <c r="AJ89" i="10" s="1"/>
  <c r="AI90" i="10"/>
  <c r="AJ90" i="10" s="1"/>
  <c r="AI91" i="10"/>
  <c r="AJ91" i="10" s="1"/>
  <c r="AI92" i="10"/>
  <c r="AJ92" i="10" s="1"/>
  <c r="AI93" i="10"/>
  <c r="AJ93" i="10" s="1"/>
  <c r="AI96" i="10"/>
  <c r="AJ96" i="10" s="1"/>
  <c r="AI97" i="10"/>
  <c r="AJ97" i="10" s="1"/>
  <c r="AI98" i="10"/>
  <c r="AJ98" i="10" s="1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Y100" i="10"/>
  <c r="Z100" i="10"/>
  <c r="AA100" i="10"/>
  <c r="AB100" i="10"/>
  <c r="AC100" i="10"/>
  <c r="AD100" i="10"/>
  <c r="AE100" i="10"/>
  <c r="AF100" i="10"/>
  <c r="AG100" i="10"/>
  <c r="E4" i="1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C5" i="11"/>
  <c r="AI5" i="11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C6" i="11"/>
  <c r="AI6" i="11" s="1"/>
  <c r="C7" i="11"/>
  <c r="AI7" i="11" s="1"/>
  <c r="C8" i="11"/>
  <c r="AI8" i="11" s="1"/>
  <c r="C9" i="11"/>
  <c r="AI9" i="11" s="1"/>
  <c r="C10" i="11"/>
  <c r="AI10" i="11" s="1"/>
  <c r="C11" i="11"/>
  <c r="AI11" i="11" s="1"/>
  <c r="C12" i="11"/>
  <c r="AI12" i="11" s="1"/>
  <c r="C13" i="11"/>
  <c r="AI13" i="11" s="1"/>
  <c r="C14" i="11"/>
  <c r="AI14" i="11" s="1"/>
  <c r="C15" i="11"/>
  <c r="AI15" i="11" s="1"/>
  <c r="C16" i="11"/>
  <c r="AI16" i="11" s="1"/>
  <c r="C17" i="11"/>
  <c r="AI17" i="11" s="1"/>
  <c r="C18" i="11"/>
  <c r="AI18" i="11" s="1"/>
  <c r="C19" i="11"/>
  <c r="AI19" i="11" s="1"/>
  <c r="C20" i="11"/>
  <c r="AI20" i="11" s="1"/>
  <c r="C21" i="11"/>
  <c r="AI21" i="11" s="1"/>
  <c r="C22" i="11"/>
  <c r="AI22" i="11" s="1"/>
  <c r="C23" i="11"/>
  <c r="AI23" i="11" s="1"/>
  <c r="C24" i="11"/>
  <c r="AI24" i="11" s="1"/>
  <c r="C25" i="11"/>
  <c r="AI25" i="11" s="1"/>
  <c r="C26" i="11"/>
  <c r="AI26" i="11" s="1"/>
  <c r="C27" i="11"/>
  <c r="AI27" i="11" s="1"/>
  <c r="C28" i="11"/>
  <c r="AI28" i="11" s="1"/>
  <c r="C29" i="11"/>
  <c r="AI29" i="11" s="1"/>
  <c r="C30" i="11"/>
  <c r="AI30" i="11" s="1"/>
  <c r="C31" i="11"/>
  <c r="AI31" i="11" s="1"/>
  <c r="C32" i="11"/>
  <c r="AI32" i="11" s="1"/>
  <c r="C33" i="11"/>
  <c r="AI33" i="11" s="1"/>
  <c r="C34" i="11"/>
  <c r="AI34" i="11" s="1"/>
  <c r="C35" i="11"/>
  <c r="AI35" i="11" s="1"/>
  <c r="C36" i="11"/>
  <c r="AI36" i="11" s="1"/>
  <c r="C37" i="11"/>
  <c r="AI37" i="11" s="1"/>
  <c r="C38" i="11"/>
  <c r="AI38" i="11" s="1"/>
  <c r="C39" i="11"/>
  <c r="AI39" i="11" s="1"/>
  <c r="C40" i="11"/>
  <c r="AI40" i="11" s="1"/>
  <c r="C41" i="11"/>
  <c r="AI41" i="11" s="1"/>
  <c r="C42" i="11"/>
  <c r="AI42" i="11" s="1"/>
  <c r="C43" i="11"/>
  <c r="AI43" i="11" s="1"/>
  <c r="C44" i="11"/>
  <c r="AI44" i="11" s="1"/>
  <c r="C45" i="11"/>
  <c r="AI45" i="11" s="1"/>
  <c r="C46" i="11"/>
  <c r="AI46" i="11" s="1"/>
  <c r="C47" i="11"/>
  <c r="AI47" i="11" s="1"/>
  <c r="C48" i="11"/>
  <c r="AI48" i="11" s="1"/>
  <c r="C49" i="11"/>
  <c r="AI49" i="11" s="1"/>
  <c r="C50" i="11"/>
  <c r="AI50" i="11" s="1"/>
  <c r="C51" i="11"/>
  <c r="AI51" i="11" s="1"/>
  <c r="C52" i="11"/>
  <c r="AI52" i="11" s="1"/>
  <c r="C53" i="11"/>
  <c r="AI53" i="11" s="1"/>
  <c r="C54" i="11"/>
  <c r="AI54" i="11" s="1"/>
  <c r="C55" i="11"/>
  <c r="AI55" i="11" s="1"/>
  <c r="C56" i="11"/>
  <c r="AI56" i="11" s="1"/>
  <c r="C57" i="11"/>
  <c r="AI57" i="11" s="1"/>
  <c r="C58" i="11"/>
  <c r="AI58" i="11" s="1"/>
  <c r="C59" i="11"/>
  <c r="AI59" i="11" s="1"/>
  <c r="C60" i="11"/>
  <c r="AI60" i="11" s="1"/>
  <c r="C61" i="11"/>
  <c r="AI61" i="11" s="1"/>
  <c r="C62" i="11"/>
  <c r="AI62" i="11" s="1"/>
  <c r="C63" i="11"/>
  <c r="AI63" i="11" s="1"/>
  <c r="C64" i="11"/>
  <c r="AI64" i="11" s="1"/>
  <c r="C65" i="11"/>
  <c r="AI65" i="11" s="1"/>
  <c r="C66" i="11"/>
  <c r="AI66" i="11" s="1"/>
  <c r="C67" i="11"/>
  <c r="AI67" i="11" s="1"/>
  <c r="C68" i="11"/>
  <c r="AI68" i="11" s="1"/>
  <c r="C69" i="11"/>
  <c r="AI69" i="11" s="1"/>
  <c r="C70" i="11"/>
  <c r="AI70" i="11" s="1"/>
  <c r="C71" i="11"/>
  <c r="AI71" i="11" s="1"/>
  <c r="C72" i="11"/>
  <c r="AI72" i="11" s="1"/>
  <c r="C73" i="11"/>
  <c r="AI73" i="11" s="1"/>
  <c r="C74" i="11"/>
  <c r="AI74" i="11" s="1"/>
  <c r="C75" i="11"/>
  <c r="AI75" i="11" s="1"/>
  <c r="C76" i="11"/>
  <c r="AI76" i="11" s="1"/>
  <c r="C77" i="11"/>
  <c r="AI77" i="11" s="1"/>
  <c r="C78" i="11"/>
  <c r="AI78" i="11" s="1"/>
  <c r="C79" i="11"/>
  <c r="AI79" i="11" s="1"/>
  <c r="C80" i="11"/>
  <c r="AI80" i="11" s="1"/>
  <c r="C81" i="11"/>
  <c r="AI81" i="11" s="1"/>
  <c r="C82" i="11"/>
  <c r="AI82" i="11" s="1"/>
  <c r="C83" i="11"/>
  <c r="AI83" i="11" s="1"/>
  <c r="C84" i="11"/>
  <c r="AI84" i="11" s="1"/>
  <c r="C85" i="11"/>
  <c r="AI85" i="11" s="1"/>
  <c r="C86" i="11"/>
  <c r="AI86" i="11" s="1"/>
  <c r="C87" i="11"/>
  <c r="AI87" i="11" s="1"/>
  <c r="C88" i="11"/>
  <c r="AI88" i="11" s="1"/>
  <c r="C89" i="11"/>
  <c r="AI89" i="11" s="1"/>
  <c r="C90" i="11"/>
  <c r="AI90" i="11" s="1"/>
  <c r="C91" i="11"/>
  <c r="AI91" i="11" s="1"/>
  <c r="C92" i="11"/>
  <c r="AI92" i="11" s="1"/>
  <c r="C93" i="11"/>
  <c r="AI93" i="11" s="1"/>
  <c r="C94" i="11"/>
  <c r="AI94" i="11" s="1"/>
  <c r="C95" i="11"/>
  <c r="AI95" i="11" s="1"/>
  <c r="C96" i="11"/>
  <c r="AI96" i="11" s="1"/>
  <c r="C97" i="11"/>
  <c r="AI97" i="11" s="1"/>
  <c r="C98" i="11"/>
  <c r="AI98" i="11" s="1"/>
  <c r="C99" i="11"/>
  <c r="AI99" i="11" s="1"/>
  <c r="C100" i="11"/>
  <c r="AI100" i="11" s="1"/>
  <c r="C101" i="11"/>
  <c r="AI101" i="11" s="1"/>
  <c r="C102" i="11"/>
  <c r="AI102" i="11" s="1"/>
  <c r="C103" i="11"/>
  <c r="AI103" i="11" s="1"/>
  <c r="C104" i="11"/>
  <c r="AI104" i="11" s="1"/>
  <c r="C105" i="11"/>
  <c r="AI105" i="11" s="1"/>
  <c r="C106" i="11"/>
  <c r="AI106" i="11" s="1"/>
  <c r="C107" i="11"/>
  <c r="AI107" i="11" s="1"/>
  <c r="C108" i="11"/>
  <c r="AI108" i="11" s="1"/>
  <c r="C109" i="11"/>
  <c r="AI109" i="11" s="1"/>
  <c r="C110" i="11"/>
  <c r="AI110" i="11" s="1"/>
  <c r="C111" i="11"/>
  <c r="AI111" i="11" s="1"/>
  <c r="C112" i="11"/>
  <c r="AI112" i="11" s="1"/>
  <c r="C113" i="11"/>
  <c r="AI113" i="11" s="1"/>
  <c r="C114" i="11"/>
  <c r="AI114" i="11" s="1"/>
  <c r="C115" i="11"/>
  <c r="AI115" i="11" s="1"/>
  <c r="C116" i="11"/>
  <c r="AI116" i="11" s="1"/>
  <c r="C117" i="11"/>
  <c r="AI117" i="11" s="1"/>
  <c r="C118" i="11"/>
  <c r="AI118" i="11" s="1"/>
  <c r="C119" i="11"/>
  <c r="AI119" i="11" s="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AB121" i="11"/>
  <c r="AC121" i="11"/>
  <c r="AD121" i="11"/>
  <c r="AE121" i="11"/>
  <c r="AF121" i="11"/>
  <c r="AG121" i="11"/>
  <c r="AH121" i="11"/>
  <c r="E4" i="13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C5" i="13"/>
  <c r="AI5" i="13" s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C6" i="13"/>
  <c r="C7" i="13"/>
  <c r="AI7" i="13" s="1"/>
  <c r="C9" i="13"/>
  <c r="AI9" i="13" s="1"/>
  <c r="C10" i="13"/>
  <c r="AI10" i="13" s="1"/>
  <c r="C11" i="13"/>
  <c r="AI11" i="13" s="1"/>
  <c r="C12" i="13"/>
  <c r="AI12" i="13" s="1"/>
  <c r="C13" i="13"/>
  <c r="AI13" i="13" s="1"/>
  <c r="C14" i="13"/>
  <c r="AI14" i="13" s="1"/>
  <c r="C15" i="13"/>
  <c r="AI15" i="13" s="1"/>
  <c r="C16" i="13"/>
  <c r="AI16" i="13" s="1"/>
  <c r="C17" i="13"/>
  <c r="AI17" i="13" s="1"/>
  <c r="C18" i="13"/>
  <c r="AI18" i="13" s="1"/>
  <c r="C19" i="13"/>
  <c r="AI19" i="13" s="1"/>
  <c r="C20" i="13"/>
  <c r="AI20" i="13" s="1"/>
  <c r="C21" i="13"/>
  <c r="AI21" i="13" s="1"/>
  <c r="C22" i="13"/>
  <c r="AI22" i="13" s="1"/>
  <c r="C23" i="13"/>
  <c r="AI23" i="13" s="1"/>
  <c r="C24" i="13"/>
  <c r="AI24" i="13" s="1"/>
  <c r="C25" i="13"/>
  <c r="AI25" i="13" s="1"/>
  <c r="C26" i="13"/>
  <c r="AI26" i="13" s="1"/>
  <c r="C27" i="13"/>
  <c r="AI27" i="13" s="1"/>
  <c r="C28" i="13"/>
  <c r="AI28" i="13" s="1"/>
  <c r="C29" i="13"/>
  <c r="AI29" i="13" s="1"/>
  <c r="C30" i="13"/>
  <c r="AI30" i="13" s="1"/>
  <c r="C31" i="13"/>
  <c r="AI31" i="13" s="1"/>
  <c r="C32" i="13"/>
  <c r="AI32" i="13" s="1"/>
  <c r="C33" i="13"/>
  <c r="AI33" i="13" s="1"/>
  <c r="C34" i="13"/>
  <c r="AI34" i="13" s="1"/>
  <c r="C35" i="13"/>
  <c r="AI35" i="13" s="1"/>
  <c r="C36" i="13"/>
  <c r="AI36" i="13" s="1"/>
  <c r="C37" i="13"/>
  <c r="AI37" i="13" s="1"/>
  <c r="C38" i="13"/>
  <c r="AI38" i="13" s="1"/>
  <c r="C39" i="13"/>
  <c r="AI39" i="13" s="1"/>
  <c r="C40" i="13"/>
  <c r="AI40" i="13" s="1"/>
  <c r="C41" i="13"/>
  <c r="AI41" i="13" s="1"/>
  <c r="C42" i="13"/>
  <c r="AI42" i="13" s="1"/>
  <c r="C43" i="13"/>
  <c r="AI43" i="13" s="1"/>
  <c r="C44" i="13"/>
  <c r="AI44" i="13" s="1"/>
  <c r="C45" i="13"/>
  <c r="AI45" i="13" s="1"/>
  <c r="C46" i="13"/>
  <c r="AI46" i="13" s="1"/>
  <c r="C47" i="13"/>
  <c r="AI47" i="13" s="1"/>
  <c r="C48" i="13"/>
  <c r="AI48" i="13" s="1"/>
  <c r="C49" i="13"/>
  <c r="AI49" i="13" s="1"/>
  <c r="C50" i="13"/>
  <c r="AI50" i="13" s="1"/>
  <c r="C51" i="13"/>
  <c r="AI51" i="13" s="1"/>
  <c r="C52" i="13"/>
  <c r="AI52" i="13" s="1"/>
  <c r="C53" i="13"/>
  <c r="AI53" i="13" s="1"/>
  <c r="C54" i="13"/>
  <c r="AI54" i="13" s="1"/>
  <c r="C55" i="13"/>
  <c r="AI55" i="13" s="1"/>
  <c r="C56" i="13"/>
  <c r="AI56" i="13" s="1"/>
  <c r="C57" i="13"/>
  <c r="AI57" i="13" s="1"/>
  <c r="C58" i="13"/>
  <c r="AI58" i="13" s="1"/>
  <c r="C59" i="13"/>
  <c r="AI59" i="13" s="1"/>
  <c r="C60" i="13"/>
  <c r="AI60" i="13" s="1"/>
  <c r="C61" i="13"/>
  <c r="AI61" i="13" s="1"/>
  <c r="C62" i="13"/>
  <c r="AI62" i="13" s="1"/>
  <c r="C63" i="13"/>
  <c r="AI63" i="13" s="1"/>
  <c r="C64" i="13"/>
  <c r="AI64" i="13" s="1"/>
  <c r="C65" i="13"/>
  <c r="AI65" i="13" s="1"/>
  <c r="C66" i="13"/>
  <c r="AI66" i="13" s="1"/>
  <c r="C67" i="13"/>
  <c r="AI67" i="13" s="1"/>
  <c r="C68" i="13"/>
  <c r="AI68" i="13" s="1"/>
  <c r="C69" i="13"/>
  <c r="AI69" i="13" s="1"/>
  <c r="C70" i="13"/>
  <c r="AI70" i="13" s="1"/>
  <c r="C71" i="13"/>
  <c r="AI71" i="13" s="1"/>
  <c r="C72" i="13"/>
  <c r="AI72" i="13" s="1"/>
  <c r="C73" i="13"/>
  <c r="AI73" i="13" s="1"/>
  <c r="C74" i="13"/>
  <c r="AI74" i="13" s="1"/>
  <c r="C75" i="13"/>
  <c r="AI75" i="13" s="1"/>
  <c r="C77" i="13"/>
  <c r="AI77" i="13" s="1"/>
  <c r="C78" i="13"/>
  <c r="AI78" i="13" s="1"/>
  <c r="C79" i="13"/>
  <c r="AI79" i="13" s="1"/>
  <c r="C80" i="13"/>
  <c r="AI80" i="13" s="1"/>
  <c r="C81" i="13"/>
  <c r="AI81" i="13" s="1"/>
  <c r="C82" i="13"/>
  <c r="AI82" i="13" s="1"/>
  <c r="C83" i="13"/>
  <c r="AI83" i="13" s="1"/>
  <c r="C84" i="13"/>
  <c r="AI84" i="13" s="1"/>
  <c r="C85" i="13"/>
  <c r="AI85" i="13" s="1"/>
  <c r="C86" i="13"/>
  <c r="AI86" i="13" s="1"/>
  <c r="C87" i="13"/>
  <c r="AI87" i="13" s="1"/>
  <c r="C88" i="13"/>
  <c r="AI88" i="13" s="1"/>
  <c r="C90" i="13"/>
  <c r="AI90" i="13" s="1"/>
  <c r="C91" i="13"/>
  <c r="AI91" i="13" s="1"/>
  <c r="C92" i="13"/>
  <c r="AI92" i="13" s="1"/>
  <c r="C93" i="13"/>
  <c r="AI93" i="13" s="1"/>
  <c r="C94" i="13"/>
  <c r="AI94" i="13" s="1"/>
  <c r="C95" i="13"/>
  <c r="AI95" i="13" s="1"/>
  <c r="C96" i="13"/>
  <c r="AI96" i="13" s="1"/>
  <c r="C97" i="13"/>
  <c r="AI97" i="13" s="1"/>
  <c r="C98" i="13"/>
  <c r="AI98" i="13" s="1"/>
  <c r="C99" i="13"/>
  <c r="AI99" i="13" s="1"/>
  <c r="C100" i="13"/>
  <c r="AI100" i="13" s="1"/>
  <c r="C101" i="13"/>
  <c r="AI101" i="13" s="1"/>
  <c r="C102" i="13"/>
  <c r="AI102" i="13" s="1"/>
  <c r="C103" i="13"/>
  <c r="AI103" i="13" s="1"/>
  <c r="C104" i="13"/>
  <c r="AI104" i="13" s="1"/>
  <c r="C105" i="13"/>
  <c r="AI105" i="13" s="1"/>
  <c r="C106" i="13"/>
  <c r="AI106" i="13" s="1"/>
  <c r="C107" i="13"/>
  <c r="AI107" i="13" s="1"/>
  <c r="C108" i="13"/>
  <c r="AI108" i="13" s="1"/>
  <c r="C109" i="13"/>
  <c r="AI109" i="13" s="1"/>
  <c r="C110" i="13"/>
  <c r="AI110" i="13" s="1"/>
  <c r="C111" i="13"/>
  <c r="AI111" i="13" s="1"/>
  <c r="C112" i="13"/>
  <c r="AI112" i="13" s="1"/>
  <c r="C113" i="13"/>
  <c r="AI113" i="13" s="1"/>
  <c r="C114" i="13"/>
  <c r="AI114" i="13" s="1"/>
  <c r="C115" i="13"/>
  <c r="AI115" i="13" s="1"/>
  <c r="C116" i="13"/>
  <c r="AI116" i="13" s="1"/>
  <c r="C117" i="13"/>
  <c r="AI117" i="13" s="1"/>
  <c r="C118" i="13"/>
  <c r="AI118" i="13"/>
  <c r="C119" i="13"/>
  <c r="AI119" i="13" s="1"/>
  <c r="C120" i="13"/>
  <c r="AI120" i="13" s="1"/>
  <c r="C121" i="13"/>
  <c r="AI121" i="13" s="1"/>
  <c r="C122" i="13"/>
  <c r="AI122" i="13" s="1"/>
  <c r="C123" i="13"/>
  <c r="AI123" i="13" s="1"/>
  <c r="C124" i="13"/>
  <c r="AI124" i="13" s="1"/>
  <c r="C125" i="13"/>
  <c r="AI125" i="13" s="1"/>
  <c r="C126" i="13"/>
  <c r="AI126" i="13" s="1"/>
  <c r="C127" i="13"/>
  <c r="AI127" i="13" s="1"/>
  <c r="C128" i="13"/>
  <c r="AI128" i="13" s="1"/>
  <c r="C129" i="13"/>
  <c r="AI129" i="13" s="1"/>
  <c r="C130" i="13"/>
  <c r="AI130" i="13" s="1"/>
  <c r="C131" i="13"/>
  <c r="AI131" i="13" s="1"/>
  <c r="C132" i="13"/>
  <c r="AI132" i="13" s="1"/>
  <c r="C133" i="13"/>
  <c r="AI133" i="13" s="1"/>
  <c r="C134" i="13"/>
  <c r="AI134" i="13" s="1"/>
  <c r="D136" i="13"/>
  <c r="E136" i="13"/>
  <c r="F136" i="13"/>
  <c r="G136" i="13"/>
  <c r="H136" i="13"/>
  <c r="I136" i="13"/>
  <c r="J136" i="13"/>
  <c r="K136" i="13"/>
  <c r="L136" i="13"/>
  <c r="M136" i="13"/>
  <c r="N136" i="13"/>
  <c r="O136" i="13"/>
  <c r="P136" i="13"/>
  <c r="Q136" i="13"/>
  <c r="R136" i="13"/>
  <c r="S136" i="13"/>
  <c r="T136" i="13"/>
  <c r="U136" i="13"/>
  <c r="V136" i="13"/>
  <c r="W136" i="13"/>
  <c r="X136" i="13"/>
  <c r="Y136" i="13"/>
  <c r="Z136" i="13"/>
  <c r="AA136" i="13"/>
  <c r="AB136" i="13"/>
  <c r="AC136" i="13"/>
  <c r="AD136" i="13"/>
  <c r="AE136" i="13"/>
  <c r="AF136" i="13"/>
  <c r="AG136" i="13"/>
  <c r="AH136" i="13"/>
  <c r="AI8" i="14"/>
  <c r="K147" i="17" l="1"/>
  <c r="AO146" i="17"/>
  <c r="K137" i="13"/>
  <c r="K135" i="14"/>
  <c r="K85" i="9"/>
  <c r="C146" i="17"/>
  <c r="AI134" i="14"/>
  <c r="AI121" i="11"/>
  <c r="AI83" i="9"/>
  <c r="K147" i="19"/>
  <c r="AJ5" i="10"/>
  <c r="AJ100" i="10" s="1"/>
  <c r="AI100" i="10"/>
  <c r="C134" i="14"/>
  <c r="AI6" i="13"/>
  <c r="AI136" i="13" s="1"/>
  <c r="C136" i="13"/>
  <c r="AJ83" i="9"/>
  <c r="C121" i="11"/>
  <c r="K122" i="11"/>
  <c r="AN146" i="19"/>
  <c r="C146" i="19"/>
  <c r="A20" i="23" l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</calcChain>
</file>

<file path=xl/sharedStrings.xml><?xml version="1.0" encoding="utf-8"?>
<sst xmlns="http://schemas.openxmlformats.org/spreadsheetml/2006/main" count="29460" uniqueCount="577">
  <si>
    <t>NAAM</t>
  </si>
  <si>
    <t>WTC WETTHRA</t>
  </si>
  <si>
    <t>Totaal aantal</t>
  </si>
  <si>
    <t>Totaal km</t>
  </si>
  <si>
    <t>Gemiddelde per week =</t>
  </si>
  <si>
    <t>KILOMETERS</t>
  </si>
  <si>
    <t>Nr</t>
  </si>
  <si>
    <t>Verheuen Annick</t>
  </si>
  <si>
    <t>Willems Rita</t>
  </si>
  <si>
    <t>Vrouwen &amp; Tieners</t>
  </si>
  <si>
    <t>Van Den Broecke Tania</t>
  </si>
  <si>
    <t>TOTAAL per WEEK</t>
  </si>
  <si>
    <t>Avez Gunther</t>
  </si>
  <si>
    <t>Baeyens Michael</t>
  </si>
  <si>
    <t>Becque Bjorn</t>
  </si>
  <si>
    <t>Blancquaert Jan</t>
  </si>
  <si>
    <t>Buyle Dirk</t>
  </si>
  <si>
    <t>Christiaens Gilbert</t>
  </si>
  <si>
    <t>Colpaert Kristof</t>
  </si>
  <si>
    <t>Coppens Luc</t>
  </si>
  <si>
    <t>Cornelis Jan</t>
  </si>
  <si>
    <t>De Kegel Freddy</t>
  </si>
  <si>
    <t>De Landsheere Romain</t>
  </si>
  <si>
    <t>De Mil Marc</t>
  </si>
  <si>
    <t>De Moor Kris</t>
  </si>
  <si>
    <t>De Pauw Bram</t>
  </si>
  <si>
    <t>De Smet Filip</t>
  </si>
  <si>
    <t>De Veirman Michaël</t>
  </si>
  <si>
    <t>De Vriendt Dirk</t>
  </si>
  <si>
    <t>De Vriendt Rudy</t>
  </si>
  <si>
    <t>De Wannemaeker JM</t>
  </si>
  <si>
    <t>De Wilde Johan</t>
  </si>
  <si>
    <t>De Wilde Marino</t>
  </si>
  <si>
    <t>De Winne Jurgen</t>
  </si>
  <si>
    <t>De Winne Luc</t>
  </si>
  <si>
    <t>D'Hondt Patrick</t>
  </si>
  <si>
    <t>Dierick Johan</t>
  </si>
  <si>
    <t>Donners Johan</t>
  </si>
  <si>
    <t>Goossens Jean-Pierre</t>
  </si>
  <si>
    <t>Goossens Jozef</t>
  </si>
  <si>
    <t>Heirman Franky</t>
  </si>
  <si>
    <t>Herman Chris</t>
  </si>
  <si>
    <t>Hullaert Alain</t>
  </si>
  <si>
    <t>Librecht Andre</t>
  </si>
  <si>
    <t>Ost Kevin</t>
  </si>
  <si>
    <t>Pauwels Luc</t>
  </si>
  <si>
    <t>Pauwels Marc</t>
  </si>
  <si>
    <t>Pruydt Bart</t>
  </si>
  <si>
    <t>Raes Andre</t>
  </si>
  <si>
    <t>Rasschaert Steve</t>
  </si>
  <si>
    <t>Schepens Frank</t>
  </si>
  <si>
    <t>Tavernier Lucien</t>
  </si>
  <si>
    <t>Temmerman Martin</t>
  </si>
  <si>
    <t>Vagenende Roger</t>
  </si>
  <si>
    <t>Van Acker Geert</t>
  </si>
  <si>
    <t>Van Alboom Olivier</t>
  </si>
  <si>
    <t>Van Alboom Sebastien</t>
  </si>
  <si>
    <t>Van Brussel Etienne</t>
  </si>
  <si>
    <t>Van De Velde Danny</t>
  </si>
  <si>
    <t>Van De Velde Wim</t>
  </si>
  <si>
    <t>Van Den Abeele Eddy</t>
  </si>
  <si>
    <t>Van Den Broecke Peter</t>
  </si>
  <si>
    <t>Van Den Heede Willy</t>
  </si>
  <si>
    <t>Vanderstuyft Freddy</t>
  </si>
  <si>
    <t>Vanderstuyft Tom</t>
  </si>
  <si>
    <t>Verberckmoes Johan</t>
  </si>
  <si>
    <t>Wettinck Wim</t>
  </si>
  <si>
    <t>Abraham Jo</t>
  </si>
  <si>
    <t>Van Damme Sven</t>
  </si>
  <si>
    <t>Antheunis Lieven</t>
  </si>
  <si>
    <t>Commeyne Igor</t>
  </si>
  <si>
    <t>De Brauwer Lesley</t>
  </si>
  <si>
    <t>De Moor Floris</t>
  </si>
  <si>
    <t>Dockx Wilfried</t>
  </si>
  <si>
    <t>Raman David</t>
  </si>
  <si>
    <t>KILOMETERS  CYCLO - 2012</t>
  </si>
  <si>
    <t>Van Cauwenberghe Johan</t>
  </si>
  <si>
    <t>De Winne Johnny</t>
  </si>
  <si>
    <t>Roelandt Robrecht</t>
  </si>
  <si>
    <t>Van Cauwenberghe Frederik</t>
  </si>
  <si>
    <t>x</t>
  </si>
  <si>
    <t>De Smet Luc</t>
  </si>
  <si>
    <t>KILOMETERS  CYCLO - 2011</t>
  </si>
  <si>
    <t>De Bruycker Marc</t>
  </si>
  <si>
    <t>De La Marche Bart</t>
  </si>
  <si>
    <t>De Meyer Luc</t>
  </si>
  <si>
    <t>De Smet Sven</t>
  </si>
  <si>
    <t>De Winne Johny</t>
  </si>
  <si>
    <t>Lorre Ingmar</t>
  </si>
  <si>
    <t>Van Cauwenberghe Tom</t>
  </si>
  <si>
    <t>Van Hecke Dirk</t>
  </si>
  <si>
    <t>Van Puyenbroeck  Lorenzo</t>
  </si>
  <si>
    <t>KILOMETERS  CYCLO - 2010</t>
  </si>
  <si>
    <t>Baert Alain</t>
  </si>
  <si>
    <t>Bracke Jan</t>
  </si>
  <si>
    <t>Christiaens Gibert</t>
  </si>
  <si>
    <t>Clinckspoor David</t>
  </si>
  <si>
    <t>Comeyne Igor</t>
  </si>
  <si>
    <t>De Clercq Gustaaf</t>
  </si>
  <si>
    <t>De Moor Kurt</t>
  </si>
  <si>
    <t>De Pauw Davy</t>
  </si>
  <si>
    <t>De Pauw Swen</t>
  </si>
  <si>
    <t>De Riddere Gunther</t>
  </si>
  <si>
    <t>De Smet Daniel</t>
  </si>
  <si>
    <t>De Winne Davy</t>
  </si>
  <si>
    <t>Famaey Filip</t>
  </si>
  <si>
    <t>Goeman Jonas</t>
  </si>
  <si>
    <t>Meyvaert Tom</t>
  </si>
  <si>
    <t>Schepens Joris</t>
  </si>
  <si>
    <t>Van Goethem Franky</t>
  </si>
  <si>
    <t>Van Leeuwen Bart</t>
  </si>
  <si>
    <t>Vrombaut Lieven</t>
  </si>
  <si>
    <t>KILOMETERS  CYCLO - 2009</t>
  </si>
  <si>
    <t> Baert Alain</t>
  </si>
  <si>
    <t> Becque Bjorn *</t>
  </si>
  <si>
    <t> Blancquaert Jan</t>
  </si>
  <si>
    <t> Clinckspoor David</t>
  </si>
  <si>
    <t> Cornelis Jan</t>
  </si>
  <si>
    <t> De Bruycker Marc</t>
  </si>
  <si>
    <t> De Clercq Gustaaf</t>
  </si>
  <si>
    <t> De Keyser Hans</t>
  </si>
  <si>
    <t> De Landsheere Romain</t>
  </si>
  <si>
    <t> De Meyer Luc</t>
  </si>
  <si>
    <t> De Mil Marc</t>
  </si>
  <si>
    <t> De Moor Kris</t>
  </si>
  <si>
    <t> De Pauw Swen</t>
  </si>
  <si>
    <t> De Smet Filip</t>
  </si>
  <si>
    <t> De Veirman Michaël</t>
  </si>
  <si>
    <t> De Vriendt Dirk</t>
  </si>
  <si>
    <t> De Vriendt Rudy</t>
  </si>
  <si>
    <t> De Wilde Johan</t>
  </si>
  <si>
    <t> De Winne Davy</t>
  </si>
  <si>
    <t> De Winne Johny</t>
  </si>
  <si>
    <t> De Winne Jurgen</t>
  </si>
  <si>
    <t> De Winne Luc *</t>
  </si>
  <si>
    <t> Delamarche Bart</t>
  </si>
  <si>
    <t> Donners Johan *</t>
  </si>
  <si>
    <t> Engelbinck Pascal</t>
  </si>
  <si>
    <t> Goossens Jozef</t>
  </si>
  <si>
    <t> Heirman Franky</t>
  </si>
  <si>
    <t> Herman Chris</t>
  </si>
  <si>
    <t> Hullaert Alain</t>
  </si>
  <si>
    <t> Librecht Andre</t>
  </si>
  <si>
    <t> Pauwels Luc</t>
  </si>
  <si>
    <t> Pauwels Marc</t>
  </si>
  <si>
    <t> Raes Andre</t>
  </si>
  <si>
    <t> Rasschaert Steve</t>
  </si>
  <si>
    <t> Tavernier Lucien</t>
  </si>
  <si>
    <t> Vagenende Roger</t>
  </si>
  <si>
    <t> Van Alboom Olivier</t>
  </si>
  <si>
    <t> Van Brussel Etienne</t>
  </si>
  <si>
    <t> Van Cauwenberghe Tom</t>
  </si>
  <si>
    <t> Van De Velde Danny *</t>
  </si>
  <si>
    <t> Van De Velde Wim</t>
  </si>
  <si>
    <t> Van Den Abeele Eddy</t>
  </si>
  <si>
    <t> Van Den Broecke Peter</t>
  </si>
  <si>
    <t> Van Den Heede Willy</t>
  </si>
  <si>
    <t> Van Leeuwen Bart</t>
  </si>
  <si>
    <t> Vanderstuyft Freddy</t>
  </si>
  <si>
    <t> Vanderstuyft Tom</t>
  </si>
  <si>
    <t> Verberkmoes Johan (Moesti)</t>
  </si>
  <si>
    <t> Wettinck Wim</t>
  </si>
  <si>
    <t>TOTAAL per MAAND</t>
  </si>
  <si>
    <t>KILOMETERS  CYCLO - 2008</t>
  </si>
  <si>
    <t> Becque Bjorn</t>
  </si>
  <si>
    <t> De Gussem Jeroen</t>
  </si>
  <si>
    <t> De Moor Arie</t>
  </si>
  <si>
    <t> De Smet Daniel</t>
  </si>
  <si>
    <t> De Smet Luc (kl) *</t>
  </si>
  <si>
    <t> De Winne Luc</t>
  </si>
  <si>
    <t> Engels Paul</t>
  </si>
  <si>
    <t> Jacobs Guy</t>
  </si>
  <si>
    <t> Janssens Christof</t>
  </si>
  <si>
    <t> Meyvaert Tom</t>
  </si>
  <si>
    <t> Moens Nikolas</t>
  </si>
  <si>
    <t> Ost Kevin</t>
  </si>
  <si>
    <t> Pauwels Bart</t>
  </si>
  <si>
    <t> Pauwels Dieter</t>
  </si>
  <si>
    <t> Pauwels Gino *</t>
  </si>
  <si>
    <t> Spruyt Ignace</t>
  </si>
  <si>
    <t> Vagenende Roger *</t>
  </si>
  <si>
    <t> Van De Velde Danny</t>
  </si>
  <si>
    <t> Van De Vijver Alain *</t>
  </si>
  <si>
    <t> Van Den Steen Luc *</t>
  </si>
  <si>
    <t> Van Herreweghe Philippe</t>
  </si>
  <si>
    <t> Vlaeminck Peter</t>
  </si>
  <si>
    <t>KILOMETERS  CYCLO - 2007</t>
  </si>
  <si>
    <t> Constant Raf</t>
  </si>
  <si>
    <t> De Clercq Koen</t>
  </si>
  <si>
    <t> De Craene Ramses</t>
  </si>
  <si>
    <t> De Schrijver Johan</t>
  </si>
  <si>
    <t> De Smet Luc (kl)</t>
  </si>
  <si>
    <t> De Weerdt Pascal</t>
  </si>
  <si>
    <t> Donners Johan</t>
  </si>
  <si>
    <t>Jacobs Guy</t>
  </si>
  <si>
    <t> Pauwels Gino</t>
  </si>
  <si>
    <t> Van De Vijver Alain</t>
  </si>
  <si>
    <t> Van Den Steen Luc</t>
  </si>
  <si>
    <t> Van Der Stuyft Freddy</t>
  </si>
  <si>
    <t> Van Der Stuyft Tom</t>
  </si>
  <si>
    <t> Van Driessche Tom</t>
  </si>
  <si>
    <t>KILOMETERS  CYCLO - 2006</t>
  </si>
  <si>
    <t> De Schampheleire Bart</t>
  </si>
  <si>
    <t> De Smet Luc (gr)</t>
  </si>
  <si>
    <t> Lorré Igmar</t>
  </si>
  <si>
    <t> Remory Stijn</t>
  </si>
  <si>
    <t> Van Kerschaver Eddy</t>
  </si>
  <si>
    <t>KILOMETERS  CYCLO - 2005</t>
  </si>
  <si>
    <t>X</t>
  </si>
  <si>
    <t> De Smet Luc (Kln)</t>
  </si>
  <si>
    <t> De Smet Luc (Grt)</t>
  </si>
  <si>
    <t> De Pauw Romain</t>
  </si>
  <si>
    <t> De Winne Johnny</t>
  </si>
  <si>
    <t>Jespers Maarten</t>
  </si>
  <si>
    <t>De Winter Kris</t>
  </si>
  <si>
    <t>Van Caelenberg Dirk</t>
  </si>
  <si>
    <t xml:space="preserve"> </t>
  </si>
  <si>
    <t>KILOMETERS  CYCLO - 2013</t>
  </si>
  <si>
    <t>Claeys Kevin</t>
  </si>
  <si>
    <t>De Backer Boudewijn</t>
  </si>
  <si>
    <t>De Backer Frederic</t>
  </si>
  <si>
    <t>Engelbinck Pascal</t>
  </si>
  <si>
    <t>Malfliet Bob</t>
  </si>
  <si>
    <t>Marius Jan</t>
  </si>
  <si>
    <t>Mertens Bart</t>
  </si>
  <si>
    <t>Raman Ronny</t>
  </si>
  <si>
    <t>Vlassenroot Kenneth</t>
  </si>
  <si>
    <t>Lely Kim</t>
  </si>
  <si>
    <t>Van Herreweghe Philippe</t>
  </si>
  <si>
    <t>Van Wesemael Wim</t>
  </si>
  <si>
    <t>Dumortier David</t>
  </si>
  <si>
    <t>Remory Ronny</t>
  </si>
  <si>
    <t>Remory Michel</t>
  </si>
  <si>
    <t>Cours Andy</t>
  </si>
  <si>
    <t>Gemiddelde per week x =</t>
  </si>
  <si>
    <t>Laureyns Cederic</t>
  </si>
  <si>
    <t>Verlee Frank</t>
  </si>
  <si>
    <t>Van Caeneghem Samy</t>
  </si>
  <si>
    <t>Beurms Luc</t>
  </si>
  <si>
    <t>Bouquet Kenneth</t>
  </si>
  <si>
    <t>Braeckman Dimitri</t>
  </si>
  <si>
    <t>Raeymackers Gert</t>
  </si>
  <si>
    <t>KILOMETERS  CYCLO - 2014</t>
  </si>
  <si>
    <t>Baeyens Andy</t>
  </si>
  <si>
    <t>Bockstaele Jan</t>
  </si>
  <si>
    <t>De Kestelier Mario</t>
  </si>
  <si>
    <t>D'Hamer Franky</t>
  </si>
  <si>
    <t>Goossens Patrick</t>
  </si>
  <si>
    <t>Laureyns Cedric</t>
  </si>
  <si>
    <t>Lauwaert Kevin</t>
  </si>
  <si>
    <t>Nimegeers Stefan</t>
  </si>
  <si>
    <t>Piens Danny</t>
  </si>
  <si>
    <t>Remory Michiel</t>
  </si>
  <si>
    <t>Van Caenegem Samy</t>
  </si>
  <si>
    <t>De Bock Martine</t>
  </si>
  <si>
    <t>De Bruycker Christelle</t>
  </si>
  <si>
    <t>Wymeersch Sofie</t>
  </si>
  <si>
    <t>Bauwens Aron</t>
  </si>
  <si>
    <t>De Pauw Sven</t>
  </si>
  <si>
    <t>Eeckhout Steven</t>
  </si>
  <si>
    <t>Totaal</t>
  </si>
  <si>
    <t>Verkest Peter</t>
  </si>
  <si>
    <t>Hutsebaut Wendy</t>
  </si>
  <si>
    <t>Scheldeman Machteld</t>
  </si>
  <si>
    <t>Vergote Lindsey</t>
  </si>
  <si>
    <t>Colpaert Freddy</t>
  </si>
  <si>
    <t>De Pauw Romain</t>
  </si>
  <si>
    <t>D'Hauwe Willy</t>
  </si>
  <si>
    <t>Boterdaele Erik</t>
  </si>
  <si>
    <t>De Vuyst Kasper</t>
  </si>
  <si>
    <t>WTC TONNEKE WETTEREN</t>
  </si>
  <si>
    <t>Van Bever Romain</t>
  </si>
  <si>
    <t>Van De Velde Freddy</t>
  </si>
  <si>
    <t>Martinez Pena Adisleidys</t>
  </si>
  <si>
    <t>Vermassen Wim</t>
  </si>
  <si>
    <t>De Cock Chariel</t>
  </si>
  <si>
    <t>KILOMETERS  CYCLO - 2015</t>
  </si>
  <si>
    <t>Colpaert Claude</t>
  </si>
  <si>
    <t>De Grove Bart</t>
  </si>
  <si>
    <t>De Mot Mario</t>
  </si>
  <si>
    <t>De Mulder Filip</t>
  </si>
  <si>
    <t>De Smet Johan</t>
  </si>
  <si>
    <t>De Weirdt Kurt</t>
  </si>
  <si>
    <t>Delanghe David</t>
  </si>
  <si>
    <t>Deltour Didier</t>
  </si>
  <si>
    <t>Goossens Joseph</t>
  </si>
  <si>
    <t>Sergeant Christophe</t>
  </si>
  <si>
    <t>Van Den Broecke Gregory</t>
  </si>
  <si>
    <t>Van Der Stricht Johan</t>
  </si>
  <si>
    <t>Van Overmeire Danny</t>
  </si>
  <si>
    <t>Vanhove Jan</t>
  </si>
  <si>
    <t>Van Neste Florence</t>
  </si>
  <si>
    <t>De Moor Lisa</t>
  </si>
  <si>
    <t>Van Der Kelen Stijn</t>
  </si>
  <si>
    <t>Doolaeghe Bart</t>
  </si>
  <si>
    <t>Raeymackers Nathan</t>
  </si>
  <si>
    <t>Peeters Nico</t>
  </si>
  <si>
    <t>Baeyens Stefaan</t>
  </si>
  <si>
    <t>Remmery Luc</t>
  </si>
  <si>
    <t>Mannaert Karel</t>
  </si>
  <si>
    <t>KILOMETERS  CYCLO - 2016</t>
  </si>
  <si>
    <t>Boudewijn De Backer</t>
  </si>
  <si>
    <t>De Backer Fréderic</t>
  </si>
  <si>
    <t>De Meersman Robbie</t>
  </si>
  <si>
    <t>De Mot Jens</t>
  </si>
  <si>
    <t>Doolaege Bart</t>
  </si>
  <si>
    <t>Eeckhout Dirk</t>
  </si>
  <si>
    <t>Marien Sven</t>
  </si>
  <si>
    <t>Robaey Serge</t>
  </si>
  <si>
    <t xml:space="preserve">Van Der Kelen Stijn </t>
  </si>
  <si>
    <t>Van Leuven Martin</t>
  </si>
  <si>
    <t>Ver Eecke Johan</t>
  </si>
  <si>
    <t>Verhoeven Luc</t>
  </si>
  <si>
    <t>Ruys Irmgard</t>
  </si>
  <si>
    <t>Van den Abeele Conny</t>
  </si>
  <si>
    <t>Deceuninck Philippe</t>
  </si>
  <si>
    <t>Lammens Dirk</t>
  </si>
  <si>
    <t>Naam</t>
  </si>
  <si>
    <t>Van Kerschaver Eddy</t>
  </si>
  <si>
    <t>Van Yperzeele Katrien</t>
  </si>
  <si>
    <t>Hanselaer Willem</t>
  </si>
  <si>
    <t>Verhoeven Gert</t>
  </si>
  <si>
    <t>Winterritjes 2016/2017</t>
  </si>
  <si>
    <t>Claude - Winterritjes</t>
  </si>
  <si>
    <t>Annaert Vincent</t>
  </si>
  <si>
    <t>Bovijn Philippe</t>
  </si>
  <si>
    <t>De Backer Dirk</t>
  </si>
  <si>
    <t>De Boever Yves</t>
  </si>
  <si>
    <t>De Keulenaer Piet</t>
  </si>
  <si>
    <t>De Keuleneir Mario</t>
  </si>
  <si>
    <t>De Pauw Rudy</t>
  </si>
  <si>
    <t>De Smet Marc</t>
  </si>
  <si>
    <t>Raes Ronny</t>
  </si>
  <si>
    <t>Roegies Carl</t>
  </si>
  <si>
    <t>Van Alboom Gilles</t>
  </si>
  <si>
    <t>Van Durme Dietbrand</t>
  </si>
  <si>
    <t>Van Osem Luc</t>
  </si>
  <si>
    <t>Van Overmeire Fréderique</t>
  </si>
  <si>
    <t>Vervondel Marc</t>
  </si>
  <si>
    <t>Buyle Emma</t>
  </si>
  <si>
    <t>Reinders Lisa</t>
  </si>
  <si>
    <t>Reinders Stefanie</t>
  </si>
  <si>
    <t>Viaene Nancy</t>
  </si>
  <si>
    <t>KILOMETERS  CYCLO - 2017</t>
  </si>
  <si>
    <t>Spitaels David</t>
  </si>
  <si>
    <t>Moreels Peter</t>
  </si>
  <si>
    <t>Janssens Gudrun</t>
  </si>
  <si>
    <t>Waldack Floris</t>
  </si>
  <si>
    <t>Casaert Gert</t>
  </si>
  <si>
    <t>KILOMETERS  CYCLO - 2018</t>
  </si>
  <si>
    <t>Behiels Johan</t>
  </si>
  <si>
    <t>De Bosscher Koen</t>
  </si>
  <si>
    <t>De Gusseme Christophe</t>
  </si>
  <si>
    <t>De Moor Bart</t>
  </si>
  <si>
    <t>Dirix Peter</t>
  </si>
  <si>
    <t>Dobbenie Jan</t>
  </si>
  <si>
    <t>Gheldof Bruno</t>
  </si>
  <si>
    <t>Mathyssen Jelle</t>
  </si>
  <si>
    <t>Sonneville Marc</t>
  </si>
  <si>
    <t>Van Herreweghe Peter</t>
  </si>
  <si>
    <t>Bruggeman Ine</t>
  </si>
  <si>
    <t>De Brabanter Christophe</t>
  </si>
  <si>
    <t>Bogaert Kristof</t>
  </si>
  <si>
    <t>Van Herreweghe Barbara</t>
  </si>
  <si>
    <t>Vanhollebeke Frederik</t>
  </si>
  <si>
    <t>De Pauw Jeroen</t>
  </si>
  <si>
    <t>Janssens Christophe</t>
  </si>
  <si>
    <t>Van Hulle Marijn</t>
  </si>
  <si>
    <t>Claerhout Bjorn</t>
  </si>
  <si>
    <t>#</t>
  </si>
  <si>
    <t>De Moor Arie</t>
  </si>
  <si>
    <t>KILOMETERS  CYCLO - 2019</t>
  </si>
  <si>
    <t>Becque Erik</t>
  </si>
  <si>
    <t>Claeys Maarten</t>
  </si>
  <si>
    <t>Coppens Francois</t>
  </si>
  <si>
    <t>De Wilde Viktor</t>
  </si>
  <si>
    <t>Van Der Eecken Hans</t>
  </si>
  <si>
    <t>Van Overloop Jeroen</t>
  </si>
  <si>
    <t>Vlaeminck Renzo</t>
  </si>
  <si>
    <t>Pinna Romina</t>
  </si>
  <si>
    <t>Schaele Deisy</t>
  </si>
  <si>
    <t>Van Hyfte Sofie</t>
  </si>
  <si>
    <t>Ziekteuitkering</t>
  </si>
  <si>
    <t>De Sloover Bart</t>
  </si>
  <si>
    <t>Haute Yohan</t>
  </si>
  <si>
    <t>Haute Philippe</t>
  </si>
  <si>
    <t>De Backer Bo (VW)</t>
  </si>
  <si>
    <t>De Winne Luc (VW)</t>
  </si>
  <si>
    <t>Sonneville Marc (VW)</t>
  </si>
  <si>
    <t>Lammens Pieter</t>
  </si>
  <si>
    <t>Van Acker Bruno</t>
  </si>
  <si>
    <t>Elaut Peter</t>
  </si>
  <si>
    <t>De Mot Dave</t>
  </si>
  <si>
    <t>Roels Willem</t>
  </si>
  <si>
    <t>Smets Bram</t>
  </si>
  <si>
    <t>Vanderzypen Kenneth</t>
  </si>
  <si>
    <t>Debucke Peter</t>
  </si>
  <si>
    <t>Sonneville Marc (vw)</t>
  </si>
  <si>
    <t>KILOMETERS  CYCLO - 2020</t>
  </si>
  <si>
    <t>Bauwens Nils</t>
  </si>
  <si>
    <t>De Clercq Johan</t>
  </si>
  <si>
    <t>De Pauw Joris</t>
  </si>
  <si>
    <t>De Smet Yves</t>
  </si>
  <si>
    <t>Delauw Dany</t>
  </si>
  <si>
    <t>Dierick Bruno</t>
  </si>
  <si>
    <t>Janda Joery</t>
  </si>
  <si>
    <t>Lammens Simon</t>
  </si>
  <si>
    <t>Marin Biondi</t>
  </si>
  <si>
    <t>Raman Tim</t>
  </si>
  <si>
    <t>Van Hoecke Yvan</t>
  </si>
  <si>
    <t>Verstraeten Robin</t>
  </si>
  <si>
    <t>Gillis Evelien</t>
  </si>
  <si>
    <t>De Coninck David</t>
  </si>
  <si>
    <t>Bonne Frederique</t>
  </si>
  <si>
    <t>Mussche Johannes</t>
  </si>
  <si>
    <t>Van Den Durpel Yasmine</t>
  </si>
  <si>
    <t>Macharis Karel</t>
  </si>
  <si>
    <t>Van De Steen Nicolas</t>
  </si>
  <si>
    <t>De Winne Luc (vw)</t>
  </si>
  <si>
    <t>De Backer Boudewijn (vw)</t>
  </si>
  <si>
    <t>Martens Tom</t>
  </si>
  <si>
    <t>Verstraete Pieter</t>
  </si>
  <si>
    <t>De Coen Yves</t>
  </si>
  <si>
    <t>Bracke Wim</t>
  </si>
  <si>
    <t>Bollengier Andreas</t>
  </si>
  <si>
    <t>Helaert Peter</t>
  </si>
  <si>
    <t>Van Laere Eli</t>
  </si>
  <si>
    <t>Ost Riken</t>
  </si>
  <si>
    <t>Heirman Michiel</t>
  </si>
  <si>
    <t>De Cooremeter Michiel</t>
  </si>
  <si>
    <t>Louwagie Mieke</t>
  </si>
  <si>
    <t>Van Vynckt Inge</t>
  </si>
  <si>
    <t>Erauw Diego</t>
  </si>
  <si>
    <t>Christiaans Jochen</t>
  </si>
  <si>
    <t>KDW - Marc S</t>
  </si>
  <si>
    <t>Winterriten 2020-2021</t>
  </si>
  <si>
    <t>Totaal 20</t>
  </si>
  <si>
    <t>Totaal 21</t>
  </si>
  <si>
    <t>Berckmoes Lorenzo</t>
  </si>
  <si>
    <t>Bonne Frederik</t>
  </si>
  <si>
    <t>Byn Zsolt</t>
  </si>
  <si>
    <t>Christiaens Jochen</t>
  </si>
  <si>
    <t>De Moor Ardriaan</t>
  </si>
  <si>
    <t>De Moor Lukas</t>
  </si>
  <si>
    <t>Schockaert Wim</t>
  </si>
  <si>
    <t>Van De Velde Maikel</t>
  </si>
  <si>
    <t>Nimmegeers Sofie</t>
  </si>
  <si>
    <t>Thieren Peggy</t>
  </si>
  <si>
    <t>KILOMETERS  CYCLO - 2021</t>
  </si>
  <si>
    <t>Tot 20&amp;21</t>
  </si>
  <si>
    <t>Huwaert Sven</t>
  </si>
  <si>
    <t>Saey Johan</t>
  </si>
  <si>
    <t>Van Imschoot Bart</t>
  </si>
  <si>
    <t>Van Imschoot Benny</t>
  </si>
  <si>
    <t>Fabel Karl</t>
  </si>
  <si>
    <t>De Schaepmeester Tim</t>
  </si>
  <si>
    <t>D'Hondt Jasper</t>
  </si>
  <si>
    <t>Luc DW</t>
  </si>
  <si>
    <t>De Croock Glenn</t>
  </si>
  <si>
    <t>Bovendaerde Maya</t>
  </si>
  <si>
    <t>De Backer Bo</t>
  </si>
  <si>
    <t>Perkpolder 29/05</t>
  </si>
  <si>
    <t>Kust 19/06</t>
  </si>
  <si>
    <t>Dhondt Nicky</t>
  </si>
  <si>
    <t>De Croock Maarten</t>
  </si>
  <si>
    <t xml:space="preserve">x
</t>
  </si>
  <si>
    <t>Reyniers Kurt</t>
  </si>
  <si>
    <t>Helaert Peter-Jan</t>
  </si>
  <si>
    <t>Wissant 31/07</t>
  </si>
  <si>
    <t>Westhoek France 21/08</t>
  </si>
  <si>
    <t>Annick</t>
  </si>
  <si>
    <t>Van Den Eeckhout Bart</t>
  </si>
  <si>
    <t>Verheuen Annick (vw)</t>
  </si>
  <si>
    <t>Van De Steen Kim</t>
  </si>
  <si>
    <t>Rasschaert Maarten</t>
  </si>
  <si>
    <t>Sterckx Marc</t>
  </si>
  <si>
    <t>29/08/2021 - b-team gevolgd</t>
  </si>
  <si>
    <t>Annick - Zeeland</t>
  </si>
  <si>
    <t>KILOMETERS  CYCLO - 2022</t>
  </si>
  <si>
    <t>De Deyn Bjorn</t>
  </si>
  <si>
    <t>Druyts Bram</t>
  </si>
  <si>
    <t>Hebbelinck Dries</t>
  </si>
  <si>
    <t>Moreels Guus</t>
  </si>
  <si>
    <t>Moreels Miel</t>
  </si>
  <si>
    <t>Peelman Stijn</t>
  </si>
  <si>
    <t>Power Kjell</t>
  </si>
  <si>
    <t>Schepens Marc</t>
  </si>
  <si>
    <t>Sterkx Marc</t>
  </si>
  <si>
    <t>Van Damme Mathis</t>
  </si>
  <si>
    <t>Van Den Steen Luc</t>
  </si>
  <si>
    <t>Van Overmeire Frederique</t>
  </si>
  <si>
    <t>Verstuyft Wim</t>
  </si>
  <si>
    <t>Weytens Michiel</t>
  </si>
  <si>
    <t>Plancke Elise</t>
  </si>
  <si>
    <t>Van Den Steen Kim</t>
  </si>
  <si>
    <t>Polderroute 25/06</t>
  </si>
  <si>
    <t>De Somme France 30/7</t>
  </si>
  <si>
    <t>Zeeland 27/08</t>
  </si>
  <si>
    <t>Totaal 22</t>
  </si>
  <si>
    <t>Smesman Aaron</t>
  </si>
  <si>
    <t>De Taey Jens</t>
  </si>
  <si>
    <t>Van Den Hauwe Florian</t>
  </si>
  <si>
    <t>Verheuen Annick (VW)</t>
  </si>
  <si>
    <t>De Spiegeleer Mateo</t>
  </si>
  <si>
    <t>t Schor 21/05</t>
  </si>
  <si>
    <t>Van De Vijver Hendrik</t>
  </si>
  <si>
    <t>Weken</t>
  </si>
  <si>
    <t>Clerebaut Joeri</t>
  </si>
  <si>
    <t>Cornette Vincent</t>
  </si>
  <si>
    <t>= Feestdagrit</t>
  </si>
  <si>
    <t>= Zaterdag-uitstap-rit</t>
  </si>
  <si>
    <t>Bogaert Jan</t>
  </si>
  <si>
    <t>Van Driessche Danny</t>
  </si>
  <si>
    <t>D'Haese Yannick</t>
  </si>
  <si>
    <t>De Pauw Jurgen</t>
  </si>
  <si>
    <t>Annick &amp; WD</t>
  </si>
  <si>
    <t>Luc De Winne &amp; WD</t>
  </si>
  <si>
    <t>Luc De Winne &amp; Dirk DB</t>
  </si>
  <si>
    <t>170km x2 transport H&amp;T</t>
  </si>
  <si>
    <t>De Vuyst Bart</t>
  </si>
  <si>
    <t>KILOMETERS  CYCLO - 2023</t>
  </si>
  <si>
    <t>Totaal 23</t>
  </si>
  <si>
    <t>Bockstaele Koen</t>
  </si>
  <si>
    <t>Bockstaele Nathan</t>
  </si>
  <si>
    <t>Bogaert Danny</t>
  </si>
  <si>
    <t>De Bruycker Jonas</t>
  </si>
  <si>
    <t>De Bruycker Mathias</t>
  </si>
  <si>
    <t>De Geyter Bart</t>
  </si>
  <si>
    <t>Debaets David</t>
  </si>
  <si>
    <t>Dejaeghere Frederik</t>
  </si>
  <si>
    <t>Demunter Bernard</t>
  </si>
  <si>
    <t>Drieghe Warre</t>
  </si>
  <si>
    <t>Foket Steven</t>
  </si>
  <si>
    <t>Haentjens Thomas</t>
  </si>
  <si>
    <t>Herreman Cedric</t>
  </si>
  <si>
    <t>Mertens Kenny</t>
  </si>
  <si>
    <t>Michiels Philippe</t>
  </si>
  <si>
    <t>Piens Jens</t>
  </si>
  <si>
    <t>Van De Vyver Hendrik</t>
  </si>
  <si>
    <t>Vermeire Erik</t>
  </si>
  <si>
    <t>Vermeulen Bart</t>
  </si>
  <si>
    <t>De Weghe Francisca</t>
  </si>
  <si>
    <t>Nuyttens Rebecca</t>
  </si>
  <si>
    <t>Tot km</t>
  </si>
  <si>
    <t>Winter nog bij te tellen</t>
  </si>
  <si>
    <t>Luc De Winne</t>
  </si>
  <si>
    <t>stuks aan 70km</t>
  </si>
  <si>
    <t xml:space="preserve">x </t>
  </si>
  <si>
    <t>De Ridder Tom</t>
  </si>
  <si>
    <t>Za-ritten</t>
  </si>
  <si>
    <t>Lac de l'eau d'Heure - 10/6</t>
  </si>
  <si>
    <t>Hoofdplaat - 29/07</t>
  </si>
  <si>
    <t>Antwerpse Kempen - 26/8</t>
  </si>
  <si>
    <t>Kathy - zo 7/5</t>
  </si>
  <si>
    <t>Kathy - zo 14/5</t>
  </si>
  <si>
    <t>Galle Sam</t>
  </si>
  <si>
    <t>Kathy</t>
  </si>
  <si>
    <t>125km</t>
  </si>
  <si>
    <t>Kathy - zo 11/6</t>
  </si>
  <si>
    <t>zie volglijst</t>
  </si>
  <si>
    <t>Kathy volgwagen op zondag</t>
  </si>
  <si>
    <t>Buyle Pieter</t>
  </si>
  <si>
    <t>Audenaert Tom</t>
  </si>
  <si>
    <t>Km</t>
  </si>
  <si>
    <t>Aantal</t>
  </si>
  <si>
    <t>Marc S</t>
  </si>
  <si>
    <t>WTD tem 21/06, daarna gestopt</t>
  </si>
  <si>
    <t>Vandenberghe Hanneke</t>
  </si>
  <si>
    <t>Van Campenhoudt Gil</t>
  </si>
  <si>
    <t>Kathy - zo 30/7  C</t>
  </si>
  <si>
    <t>Kathy - zo 13/8  C</t>
  </si>
  <si>
    <t>Kathy - zo 3/9  C</t>
  </si>
  <si>
    <t>Kathy - zo 27/8  C</t>
  </si>
  <si>
    <t>Librecht Bjorn</t>
  </si>
  <si>
    <t>Michiels Cedric</t>
  </si>
  <si>
    <t>Kathy - za 30/9 -1/10</t>
  </si>
  <si>
    <t>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</si>
</sst>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0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>
        <bgColor theme="5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bgColor theme="8" tint="0.59999389629810485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>
      <protection locked="0"/>
    </xf>
    <xf numFmtId="0" fontId="6" fillId="0" borderId="0"/>
    <xf numFmtId="0" fontId="4" fillId="0" borderId="0"/>
    <xf numFmtId="0" fontId="4" fillId="0" borderId="0">
      <protection locked="0"/>
    </xf>
  </cellStyleXfs>
  <cellXfs count="26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3" fontId="0" fillId="0" borderId="3" xfId="0" applyNumberFormat="1" applyBorder="1"/>
    <xf numFmtId="3" fontId="0" fillId="0" borderId="2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5" xfId="0" applyBorder="1"/>
    <xf numFmtId="0" fontId="4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3" fontId="0" fillId="0" borderId="10" xfId="0" applyNumberFormat="1" applyBorder="1"/>
    <xf numFmtId="0" fontId="2" fillId="3" borderId="11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" fillId="3" borderId="11" xfId="0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textRotation="90"/>
    </xf>
    <xf numFmtId="164" fontId="2" fillId="2" borderId="12" xfId="0" applyNumberFormat="1" applyFont="1" applyFill="1" applyBorder="1" applyAlignment="1">
      <alignment horizontal="center" textRotation="90"/>
    </xf>
    <xf numFmtId="0" fontId="5" fillId="0" borderId="13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0" fillId="0" borderId="4" xfId="0" applyBorder="1"/>
    <xf numFmtId="164" fontId="2" fillId="2" borderId="14" xfId="0" applyNumberFormat="1" applyFont="1" applyFill="1" applyBorder="1" applyAlignment="1">
      <alignment horizontal="center" textRotation="9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1" fillId="3" borderId="2" xfId="0" applyFont="1" applyFill="1" applyBorder="1" applyAlignment="1">
      <alignment horizontal="center" wrapText="1"/>
    </xf>
    <xf numFmtId="0" fontId="5" fillId="0" borderId="17" xfId="0" applyFont="1" applyBorder="1" applyAlignment="1">
      <alignment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0" fontId="10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3" fontId="0" fillId="6" borderId="25" xfId="0" applyNumberFormat="1" applyFill="1" applyBorder="1"/>
    <xf numFmtId="3" fontId="0" fillId="0" borderId="26" xfId="0" applyNumberFormat="1" applyBorder="1"/>
    <xf numFmtId="3" fontId="0" fillId="0" borderId="27" xfId="0" applyNumberFormat="1" applyBorder="1"/>
    <xf numFmtId="0" fontId="8" fillId="7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textRotation="90" wrapText="1"/>
    </xf>
    <xf numFmtId="3" fontId="2" fillId="2" borderId="29" xfId="0" applyNumberFormat="1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 textRotation="90"/>
    </xf>
    <xf numFmtId="164" fontId="2" fillId="2" borderId="23" xfId="0" applyNumberFormat="1" applyFont="1" applyFill="1" applyBorder="1" applyAlignment="1">
      <alignment horizontal="center" textRotation="90"/>
    </xf>
    <xf numFmtId="164" fontId="2" fillId="2" borderId="21" xfId="0" applyNumberFormat="1" applyFont="1" applyFill="1" applyBorder="1" applyAlignment="1">
      <alignment horizontal="center" textRotation="90"/>
    </xf>
    <xf numFmtId="0" fontId="8" fillId="0" borderId="3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5" borderId="1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3" borderId="2" xfId="0" applyFont="1" applyFill="1" applyBorder="1" applyAlignment="1">
      <alignment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5" xfId="0" applyFont="1" applyBorder="1"/>
    <xf numFmtId="0" fontId="5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" fontId="0" fillId="0" borderId="0" xfId="0" applyNumberFormat="1"/>
    <xf numFmtId="0" fontId="1" fillId="11" borderId="4" xfId="0" applyFont="1" applyFill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10" fillId="12" borderId="30" xfId="0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/>
    </xf>
    <xf numFmtId="164" fontId="2" fillId="2" borderId="31" xfId="0" applyNumberFormat="1" applyFont="1" applyFill="1" applyBorder="1" applyAlignment="1">
      <alignment horizontal="center" textRotation="90"/>
    </xf>
    <xf numFmtId="164" fontId="2" fillId="2" borderId="32" xfId="0" applyNumberFormat="1" applyFont="1" applyFill="1" applyBorder="1" applyAlignment="1">
      <alignment horizontal="center" textRotation="90"/>
    </xf>
    <xf numFmtId="164" fontId="2" fillId="12" borderId="32" xfId="0" applyNumberFormat="1" applyFont="1" applyFill="1" applyBorder="1" applyAlignment="1">
      <alignment horizontal="center" textRotation="90"/>
    </xf>
    <xf numFmtId="164" fontId="2" fillId="2" borderId="33" xfId="0" applyNumberFormat="1" applyFont="1" applyFill="1" applyBorder="1" applyAlignment="1">
      <alignment horizontal="center" textRotation="90"/>
    </xf>
    <xf numFmtId="0" fontId="9" fillId="3" borderId="20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0" fillId="12" borderId="11" xfId="0" applyFill="1" applyBorder="1"/>
    <xf numFmtId="0" fontId="8" fillId="12" borderId="30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10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3" fillId="0" borderId="5" xfId="0" applyFont="1" applyBorder="1"/>
    <xf numFmtId="0" fontId="9" fillId="3" borderId="21" xfId="0" applyFont="1" applyFill="1" applyBorder="1" applyAlignment="1">
      <alignment horizontal="center"/>
    </xf>
    <xf numFmtId="0" fontId="5" fillId="14" borderId="13" xfId="0" applyFont="1" applyFill="1" applyBorder="1" applyAlignment="1">
      <alignment vertical="center" wrapText="1"/>
    </xf>
    <xf numFmtId="0" fontId="5" fillId="14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textRotation="90"/>
    </xf>
    <xf numFmtId="164" fontId="2" fillId="12" borderId="11" xfId="0" applyNumberFormat="1" applyFont="1" applyFill="1" applyBorder="1" applyAlignment="1">
      <alignment horizontal="center" textRotation="90"/>
    </xf>
    <xf numFmtId="164" fontId="1" fillId="12" borderId="11" xfId="0" applyNumberFormat="1" applyFont="1" applyFill="1" applyBorder="1" applyAlignment="1">
      <alignment horizontal="center" textRotation="90"/>
    </xf>
    <xf numFmtId="164" fontId="2" fillId="2" borderId="2" xfId="0" applyNumberFormat="1" applyFont="1" applyFill="1" applyBorder="1" applyAlignment="1">
      <alignment horizontal="center" textRotation="90"/>
    </xf>
    <xf numFmtId="0" fontId="5" fillId="14" borderId="22" xfId="0" applyFont="1" applyFill="1" applyBorder="1" applyAlignment="1">
      <alignment horizontal="left" vertical="center" wrapText="1"/>
    </xf>
    <xf numFmtId="0" fontId="5" fillId="14" borderId="31" xfId="0" applyFont="1" applyFill="1" applyBorder="1" applyAlignment="1">
      <alignment horizontal="left" vertical="center" wrapText="1"/>
    </xf>
    <xf numFmtId="0" fontId="5" fillId="14" borderId="34" xfId="0" applyFont="1" applyFill="1" applyBorder="1" applyAlignment="1">
      <alignment vertical="center" wrapText="1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12" borderId="23" xfId="0" applyFont="1" applyFill="1" applyBorder="1" applyAlignment="1">
      <alignment horizontal="center"/>
    </xf>
    <xf numFmtId="3" fontId="0" fillId="0" borderId="35" xfId="0" applyNumberFormat="1" applyBorder="1"/>
    <xf numFmtId="0" fontId="14" fillId="0" borderId="1" xfId="0" applyFont="1" applyBorder="1"/>
    <xf numFmtId="3" fontId="14" fillId="6" borderId="25" xfId="0" applyNumberFormat="1" applyFont="1" applyFill="1" applyBorder="1"/>
    <xf numFmtId="0" fontId="8" fillId="0" borderId="4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1" fillId="3" borderId="12" xfId="0" applyFont="1" applyFill="1" applyBorder="1" applyAlignment="1">
      <alignment horizontal="center" wrapText="1"/>
    </xf>
    <xf numFmtId="0" fontId="5" fillId="0" borderId="43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0" fillId="0" borderId="6" xfId="0" applyBorder="1"/>
    <xf numFmtId="0" fontId="0" fillId="0" borderId="20" xfId="0" applyBorder="1"/>
    <xf numFmtId="0" fontId="0" fillId="0" borderId="23" xfId="0" applyBorder="1"/>
    <xf numFmtId="0" fontId="0" fillId="0" borderId="44" xfId="0" applyBorder="1"/>
    <xf numFmtId="0" fontId="0" fillId="0" borderId="35" xfId="0" applyBorder="1"/>
    <xf numFmtId="0" fontId="9" fillId="12" borderId="2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8" fillId="4" borderId="42" xfId="0" applyFont="1" applyFill="1" applyBorder="1" applyAlignment="1">
      <alignment horizontal="center"/>
    </xf>
    <xf numFmtId="0" fontId="14" fillId="0" borderId="25" xfId="0" applyFont="1" applyBorder="1"/>
    <xf numFmtId="0" fontId="4" fillId="0" borderId="15" xfId="0" applyFont="1" applyBorder="1"/>
    <xf numFmtId="0" fontId="5" fillId="0" borderId="4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4" fillId="0" borderId="16" xfId="0" applyFont="1" applyBorder="1"/>
    <xf numFmtId="0" fontId="5" fillId="0" borderId="30" xfId="0" applyFont="1" applyBorder="1" applyAlignment="1">
      <alignment vertical="center" wrapText="1"/>
    </xf>
    <xf numFmtId="0" fontId="4" fillId="0" borderId="13" xfId="0" applyFont="1" applyBorder="1"/>
    <xf numFmtId="0" fontId="1" fillId="2" borderId="29" xfId="0" applyFont="1" applyFill="1" applyBorder="1" applyAlignment="1">
      <alignment horizontal="center" textRotation="90" wrapText="1"/>
    </xf>
    <xf numFmtId="0" fontId="8" fillId="4" borderId="30" xfId="0" applyFont="1" applyFill="1" applyBorder="1" applyAlignment="1">
      <alignment horizontal="center"/>
    </xf>
    <xf numFmtId="0" fontId="8" fillId="13" borderId="30" xfId="0" applyFont="1" applyFill="1" applyBorder="1" applyAlignment="1">
      <alignment horizontal="center"/>
    </xf>
    <xf numFmtId="0" fontId="16" fillId="0" borderId="0" xfId="0" applyFont="1"/>
    <xf numFmtId="0" fontId="8" fillId="15" borderId="4" xfId="0" applyFont="1" applyFill="1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textRotation="90" wrapText="1"/>
    </xf>
    <xf numFmtId="0" fontId="9" fillId="2" borderId="11" xfId="0" applyFont="1" applyFill="1" applyBorder="1" applyAlignment="1">
      <alignment horizontal="center" textRotation="90" wrapText="1"/>
    </xf>
    <xf numFmtId="0" fontId="8" fillId="15" borderId="30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4" fillId="0" borderId="1" xfId="0" applyFont="1" applyBorder="1" applyAlignment="1">
      <alignment textRotation="90"/>
    </xf>
    <xf numFmtId="0" fontId="14" fillId="0" borderId="11" xfId="0" applyFont="1" applyBorder="1" applyAlignment="1">
      <alignment textRotation="90"/>
    </xf>
    <xf numFmtId="0" fontId="14" fillId="0" borderId="2" xfId="0" applyFont="1" applyBorder="1" applyAlignment="1">
      <alignment textRotation="90"/>
    </xf>
    <xf numFmtId="0" fontId="8" fillId="15" borderId="4" xfId="0" applyFont="1" applyFill="1" applyBorder="1" applyAlignment="1">
      <alignment horizontal="center" wrapText="1"/>
    </xf>
    <xf numFmtId="0" fontId="12" fillId="0" borderId="4" xfId="0" applyFont="1" applyBorder="1"/>
    <xf numFmtId="0" fontId="8" fillId="15" borderId="18" xfId="0" applyFont="1" applyFill="1" applyBorder="1" applyAlignment="1">
      <alignment horizontal="center"/>
    </xf>
    <xf numFmtId="0" fontId="8" fillId="15" borderId="39" xfId="0" applyFont="1" applyFill="1" applyBorder="1" applyAlignment="1">
      <alignment horizontal="center"/>
    </xf>
    <xf numFmtId="0" fontId="8" fillId="12" borderId="39" xfId="0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8" fillId="15" borderId="22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8" fillId="15" borderId="31" xfId="0" applyFont="1" applyFill="1" applyBorder="1" applyAlignment="1">
      <alignment horizontal="center"/>
    </xf>
    <xf numFmtId="0" fontId="8" fillId="15" borderId="32" xfId="0" applyFont="1" applyFill="1" applyBorder="1" applyAlignment="1">
      <alignment horizontal="center"/>
    </xf>
    <xf numFmtId="0" fontId="8" fillId="12" borderId="32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51" xfId="0" applyFont="1" applyBorder="1"/>
    <xf numFmtId="0" fontId="16" fillId="0" borderId="0" xfId="0" quotePrefix="1" applyFont="1"/>
    <xf numFmtId="0" fontId="8" fillId="4" borderId="5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16" borderId="11" xfId="0" applyFont="1" applyFill="1" applyBorder="1" applyAlignment="1">
      <alignment horizontal="center"/>
    </xf>
    <xf numFmtId="164" fontId="2" fillId="16" borderId="11" xfId="0" applyNumberFormat="1" applyFont="1" applyFill="1" applyBorder="1" applyAlignment="1">
      <alignment horizontal="center" textRotation="90"/>
    </xf>
    <xf numFmtId="0" fontId="17" fillId="0" borderId="0" xfId="0" quotePrefix="1" applyFont="1" applyAlignment="1">
      <alignment horizontal="left"/>
    </xf>
    <xf numFmtId="0" fontId="15" fillId="12" borderId="4" xfId="0" applyFont="1" applyFill="1" applyBorder="1" applyAlignment="1">
      <alignment horizontal="left"/>
    </xf>
    <xf numFmtId="0" fontId="15" fillId="16" borderId="4" xfId="0" applyFont="1" applyFill="1" applyBorder="1" applyAlignment="1">
      <alignment horizontal="left"/>
    </xf>
    <xf numFmtId="0" fontId="8" fillId="16" borderId="39" xfId="0" applyFont="1" applyFill="1" applyBorder="1" applyAlignment="1">
      <alignment horizontal="center"/>
    </xf>
    <xf numFmtId="0" fontId="8" fillId="16" borderId="30" xfId="0" applyFont="1" applyFill="1" applyBorder="1" applyAlignment="1">
      <alignment horizontal="center"/>
    </xf>
    <xf numFmtId="0" fontId="8" fillId="16" borderId="32" xfId="0" applyFont="1" applyFill="1" applyBorder="1" applyAlignment="1">
      <alignment horizontal="center"/>
    </xf>
    <xf numFmtId="0" fontId="18" fillId="0" borderId="14" xfId="0" applyFont="1" applyBorder="1"/>
    <xf numFmtId="0" fontId="18" fillId="0" borderId="11" xfId="0" applyFont="1" applyBorder="1"/>
    <xf numFmtId="0" fontId="18" fillId="12" borderId="11" xfId="0" applyFont="1" applyFill="1" applyBorder="1"/>
    <xf numFmtId="0" fontId="18" fillId="16" borderId="11" xfId="0" applyFont="1" applyFill="1" applyBorder="1"/>
    <xf numFmtId="0" fontId="18" fillId="0" borderId="29" xfId="0" applyFont="1" applyBorder="1"/>
    <xf numFmtId="0" fontId="8" fillId="17" borderId="3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quotePrefix="1" applyFont="1" applyAlignment="1">
      <alignment horizontal="right"/>
    </xf>
    <xf numFmtId="0" fontId="0" fillId="0" borderId="0" xfId="0" quotePrefix="1"/>
    <xf numFmtId="0" fontId="0" fillId="0" borderId="3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right"/>
    </xf>
    <xf numFmtId="0" fontId="4" fillId="0" borderId="0" xfId="0" applyFont="1"/>
    <xf numFmtId="0" fontId="19" fillId="15" borderId="3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right"/>
    </xf>
    <xf numFmtId="0" fontId="3" fillId="9" borderId="28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Alignment="1">
      <alignment horizontal="center"/>
    </xf>
  </cellXfs>
  <cellStyles count="5">
    <cellStyle name="Normal 2" xfId="1" xr:uid="{00000000-0005-0000-0000-000000000000}"/>
    <cellStyle name="Normal 2 2" xfId="4" xr:uid="{00000000-0005-0000-0000-000001000000}"/>
    <cellStyle name="Standaard" xfId="0" builtinId="0"/>
    <cellStyle name="Standaard 2" xfId="2" xr:uid="{00000000-0005-0000-0000-000003000000}"/>
    <cellStyle name="Standaard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3"/>
  <sheetViews>
    <sheetView topLeftCell="A172" workbookViewId="0">
      <selection sqref="A1:B213"/>
    </sheetView>
  </sheetViews>
  <sheetFormatPr defaultRowHeight="12.75" x14ac:dyDescent="0.2"/>
  <cols>
    <col min="1" max="1" width="30.85546875" customWidth="1"/>
    <col min="2" max="2" width="4.28515625" style="88" bestFit="1" customWidth="1"/>
  </cols>
  <sheetData>
    <row r="1" spans="1:2" ht="15" x14ac:dyDescent="0.25">
      <c r="A1" s="183" t="s">
        <v>317</v>
      </c>
      <c r="B1" s="227" t="s">
        <v>369</v>
      </c>
    </row>
    <row r="2" spans="1:2" x14ac:dyDescent="0.2">
      <c r="A2" s="93" t="s">
        <v>281</v>
      </c>
      <c r="B2" s="231">
        <v>39</v>
      </c>
    </row>
    <row r="3" spans="1:2" x14ac:dyDescent="0.2">
      <c r="A3" s="93" t="s">
        <v>271</v>
      </c>
      <c r="B3" s="231">
        <v>39</v>
      </c>
    </row>
    <row r="4" spans="1:2" x14ac:dyDescent="0.2">
      <c r="A4" s="93" t="s">
        <v>289</v>
      </c>
      <c r="B4" s="231">
        <v>39</v>
      </c>
    </row>
    <row r="5" spans="1:2" x14ac:dyDescent="0.2">
      <c r="A5" s="93" t="s">
        <v>338</v>
      </c>
      <c r="B5" s="231">
        <v>36</v>
      </c>
    </row>
    <row r="6" spans="1:2" x14ac:dyDescent="0.2">
      <c r="A6" s="93" t="s">
        <v>333</v>
      </c>
      <c r="B6" s="231">
        <v>34</v>
      </c>
    </row>
    <row r="7" spans="1:2" x14ac:dyDescent="0.2">
      <c r="A7" s="93" t="s">
        <v>66</v>
      </c>
      <c r="B7" s="231">
        <v>34</v>
      </c>
    </row>
    <row r="8" spans="1:2" x14ac:dyDescent="0.2">
      <c r="A8" s="93" t="s">
        <v>392</v>
      </c>
      <c r="B8" s="231">
        <v>33</v>
      </c>
    </row>
    <row r="9" spans="1:2" x14ac:dyDescent="0.2">
      <c r="A9" s="93" t="s">
        <v>519</v>
      </c>
      <c r="B9" s="231">
        <v>32</v>
      </c>
    </row>
    <row r="10" spans="1:2" x14ac:dyDescent="0.2">
      <c r="A10" s="93" t="s">
        <v>507</v>
      </c>
      <c r="B10" s="231">
        <v>31</v>
      </c>
    </row>
    <row r="11" spans="1:2" x14ac:dyDescent="0.2">
      <c r="A11" s="93" t="s">
        <v>284</v>
      </c>
      <c r="B11" s="231">
        <v>31</v>
      </c>
    </row>
    <row r="12" spans="1:2" x14ac:dyDescent="0.2">
      <c r="A12" s="93" t="s">
        <v>298</v>
      </c>
      <c r="B12" s="231">
        <v>31</v>
      </c>
    </row>
    <row r="13" spans="1:2" x14ac:dyDescent="0.2">
      <c r="A13" s="93" t="s">
        <v>397</v>
      </c>
      <c r="B13" s="231">
        <v>31</v>
      </c>
    </row>
    <row r="14" spans="1:2" x14ac:dyDescent="0.2">
      <c r="A14" s="93" t="s">
        <v>23</v>
      </c>
      <c r="B14" s="231">
        <v>30</v>
      </c>
    </row>
    <row r="15" spans="1:2" x14ac:dyDescent="0.2">
      <c r="A15" s="93" t="s">
        <v>24</v>
      </c>
      <c r="B15" s="231">
        <v>30</v>
      </c>
    </row>
    <row r="16" spans="1:2" x14ac:dyDescent="0.2">
      <c r="A16" s="93" t="s">
        <v>27</v>
      </c>
      <c r="B16" s="231">
        <v>30</v>
      </c>
    </row>
    <row r="17" spans="1:2" x14ac:dyDescent="0.2">
      <c r="A17" s="93" t="s">
        <v>67</v>
      </c>
      <c r="B17" s="231">
        <v>29</v>
      </c>
    </row>
    <row r="18" spans="1:2" x14ac:dyDescent="0.2">
      <c r="A18" s="93" t="s">
        <v>238</v>
      </c>
      <c r="B18" s="231">
        <v>29</v>
      </c>
    </row>
    <row r="19" spans="1:2" x14ac:dyDescent="0.2">
      <c r="A19" s="93" t="s">
        <v>316</v>
      </c>
      <c r="B19" s="231">
        <v>29</v>
      </c>
    </row>
    <row r="20" spans="1:2" x14ac:dyDescent="0.2">
      <c r="A20" s="93" t="s">
        <v>264</v>
      </c>
      <c r="B20" s="231">
        <v>29</v>
      </c>
    </row>
    <row r="21" spans="1:2" x14ac:dyDescent="0.2">
      <c r="A21" s="93" t="s">
        <v>18</v>
      </c>
      <c r="B21" s="231">
        <v>28</v>
      </c>
    </row>
    <row r="22" spans="1:2" x14ac:dyDescent="0.2">
      <c r="A22" s="93" t="s">
        <v>330</v>
      </c>
      <c r="B22" s="231">
        <v>27</v>
      </c>
    </row>
    <row r="23" spans="1:2" x14ac:dyDescent="0.2">
      <c r="A23" s="93" t="s">
        <v>71</v>
      </c>
      <c r="B23" s="231">
        <v>26</v>
      </c>
    </row>
    <row r="24" spans="1:2" x14ac:dyDescent="0.2">
      <c r="A24" s="93" t="s">
        <v>282</v>
      </c>
      <c r="B24" s="231">
        <v>26</v>
      </c>
    </row>
    <row r="25" spans="1:2" x14ac:dyDescent="0.2">
      <c r="A25" s="93" t="s">
        <v>391</v>
      </c>
      <c r="B25" s="231">
        <v>26</v>
      </c>
    </row>
    <row r="26" spans="1:2" x14ac:dyDescent="0.2">
      <c r="A26" s="93" t="s">
        <v>40</v>
      </c>
      <c r="B26" s="231">
        <v>26</v>
      </c>
    </row>
    <row r="27" spans="1:2" x14ac:dyDescent="0.2">
      <c r="A27" s="93" t="s">
        <v>451</v>
      </c>
      <c r="B27" s="231">
        <v>26</v>
      </c>
    </row>
    <row r="28" spans="1:2" x14ac:dyDescent="0.2">
      <c r="A28" s="93" t="s">
        <v>367</v>
      </c>
      <c r="B28" s="231">
        <v>26</v>
      </c>
    </row>
    <row r="29" spans="1:2" x14ac:dyDescent="0.2">
      <c r="A29" s="93" t="s">
        <v>423</v>
      </c>
      <c r="B29" s="231">
        <v>25</v>
      </c>
    </row>
    <row r="30" spans="1:2" x14ac:dyDescent="0.2">
      <c r="A30" s="93" t="s">
        <v>361</v>
      </c>
      <c r="B30" s="231">
        <v>25</v>
      </c>
    </row>
    <row r="31" spans="1:2" x14ac:dyDescent="0.2">
      <c r="A31" s="93" t="s">
        <v>33</v>
      </c>
      <c r="B31" s="231">
        <v>25</v>
      </c>
    </row>
    <row r="32" spans="1:2" x14ac:dyDescent="0.2">
      <c r="A32" s="93" t="s">
        <v>409</v>
      </c>
      <c r="B32" s="231">
        <v>25</v>
      </c>
    </row>
    <row r="33" spans="1:2" x14ac:dyDescent="0.2">
      <c r="A33" s="93" t="s">
        <v>395</v>
      </c>
      <c r="B33" s="231">
        <v>25</v>
      </c>
    </row>
    <row r="34" spans="1:2" x14ac:dyDescent="0.2">
      <c r="A34" s="93" t="s">
        <v>326</v>
      </c>
      <c r="B34" s="231">
        <v>24</v>
      </c>
    </row>
    <row r="35" spans="1:2" x14ac:dyDescent="0.2">
      <c r="A35" s="93" t="s">
        <v>383</v>
      </c>
      <c r="B35" s="231">
        <v>24</v>
      </c>
    </row>
    <row r="36" spans="1:2" x14ac:dyDescent="0.2">
      <c r="A36" s="93" t="s">
        <v>29</v>
      </c>
      <c r="B36" s="231">
        <v>24</v>
      </c>
    </row>
    <row r="37" spans="1:2" x14ac:dyDescent="0.2">
      <c r="A37" s="93" t="s">
        <v>42</v>
      </c>
      <c r="B37" s="231">
        <v>24</v>
      </c>
    </row>
    <row r="38" spans="1:2" x14ac:dyDescent="0.2">
      <c r="A38" s="93" t="s">
        <v>444</v>
      </c>
      <c r="B38" s="231">
        <v>24</v>
      </c>
    </row>
    <row r="39" spans="1:2" x14ac:dyDescent="0.2">
      <c r="A39" s="93" t="s">
        <v>431</v>
      </c>
      <c r="B39" s="231">
        <v>24</v>
      </c>
    </row>
    <row r="40" spans="1:2" x14ac:dyDescent="0.2">
      <c r="A40" s="93" t="s">
        <v>20</v>
      </c>
      <c r="B40" s="231">
        <v>23</v>
      </c>
    </row>
    <row r="41" spans="1:2" x14ac:dyDescent="0.2">
      <c r="A41" s="93" t="s">
        <v>418</v>
      </c>
      <c r="B41" s="231">
        <v>23</v>
      </c>
    </row>
    <row r="42" spans="1:2" x14ac:dyDescent="0.2">
      <c r="A42" s="93" t="s">
        <v>533</v>
      </c>
      <c r="B42" s="231">
        <v>23</v>
      </c>
    </row>
    <row r="43" spans="1:2" x14ac:dyDescent="0.2">
      <c r="A43" s="93" t="s">
        <v>46</v>
      </c>
      <c r="B43" s="231">
        <v>23</v>
      </c>
    </row>
    <row r="44" spans="1:2" x14ac:dyDescent="0.2">
      <c r="A44" s="93" t="s">
        <v>408</v>
      </c>
      <c r="B44" s="231">
        <v>23</v>
      </c>
    </row>
    <row r="45" spans="1:2" x14ac:dyDescent="0.2">
      <c r="A45" s="93" t="s">
        <v>310</v>
      </c>
      <c r="B45" s="231">
        <v>23</v>
      </c>
    </row>
    <row r="46" spans="1:2" x14ac:dyDescent="0.2">
      <c r="A46" s="93" t="s">
        <v>529</v>
      </c>
      <c r="B46" s="231">
        <v>22</v>
      </c>
    </row>
    <row r="47" spans="1:2" x14ac:dyDescent="0.2">
      <c r="A47" s="93" t="s">
        <v>454</v>
      </c>
      <c r="B47" s="231">
        <v>22</v>
      </c>
    </row>
    <row r="48" spans="1:2" x14ac:dyDescent="0.2">
      <c r="A48" s="93" t="s">
        <v>261</v>
      </c>
      <c r="B48" s="231">
        <v>22</v>
      </c>
    </row>
    <row r="49" spans="1:2" x14ac:dyDescent="0.2">
      <c r="A49" s="93" t="s">
        <v>339</v>
      </c>
      <c r="B49" s="231">
        <v>22</v>
      </c>
    </row>
    <row r="50" spans="1:2" x14ac:dyDescent="0.2">
      <c r="A50" s="93" t="s">
        <v>240</v>
      </c>
      <c r="B50" s="231">
        <v>21</v>
      </c>
    </row>
    <row r="51" spans="1:2" x14ac:dyDescent="0.2">
      <c r="A51" s="93" t="s">
        <v>16</v>
      </c>
      <c r="B51" s="231">
        <v>21</v>
      </c>
    </row>
    <row r="52" spans="1:2" x14ac:dyDescent="0.2">
      <c r="A52" s="93" t="s">
        <v>412</v>
      </c>
      <c r="B52" s="231">
        <v>21</v>
      </c>
    </row>
    <row r="53" spans="1:2" x14ac:dyDescent="0.2">
      <c r="A53" s="93" t="s">
        <v>99</v>
      </c>
      <c r="B53" s="231">
        <v>21</v>
      </c>
    </row>
    <row r="54" spans="1:2" x14ac:dyDescent="0.2">
      <c r="A54" s="93" t="s">
        <v>214</v>
      </c>
      <c r="B54" s="231">
        <v>21</v>
      </c>
    </row>
    <row r="55" spans="1:2" x14ac:dyDescent="0.2">
      <c r="A55" s="93" t="s">
        <v>36</v>
      </c>
      <c r="B55" s="231">
        <v>21</v>
      </c>
    </row>
    <row r="56" spans="1:2" x14ac:dyDescent="0.2">
      <c r="A56" s="93" t="s">
        <v>486</v>
      </c>
      <c r="B56" s="231">
        <v>21</v>
      </c>
    </row>
    <row r="57" spans="1:2" x14ac:dyDescent="0.2">
      <c r="A57" s="93" t="s">
        <v>236</v>
      </c>
      <c r="B57" s="231">
        <v>21</v>
      </c>
    </row>
    <row r="58" spans="1:2" x14ac:dyDescent="0.2">
      <c r="A58" s="93" t="s">
        <v>492</v>
      </c>
      <c r="B58" s="231">
        <v>21</v>
      </c>
    </row>
    <row r="59" spans="1:2" x14ac:dyDescent="0.2">
      <c r="A59" s="93" t="s">
        <v>493</v>
      </c>
      <c r="B59" s="231">
        <v>21</v>
      </c>
    </row>
    <row r="60" spans="1:2" x14ac:dyDescent="0.2">
      <c r="A60" s="93" t="s">
        <v>381</v>
      </c>
      <c r="B60" s="231">
        <v>21</v>
      </c>
    </row>
    <row r="61" spans="1:2" x14ac:dyDescent="0.2">
      <c r="A61" s="32" t="s">
        <v>77</v>
      </c>
      <c r="B61" s="232">
        <v>20</v>
      </c>
    </row>
    <row r="62" spans="1:2" x14ac:dyDescent="0.2">
      <c r="A62" s="93" t="s">
        <v>223</v>
      </c>
      <c r="B62" s="231">
        <v>20</v>
      </c>
    </row>
    <row r="63" spans="1:2" x14ac:dyDescent="0.2">
      <c r="A63" s="93" t="s">
        <v>393</v>
      </c>
      <c r="B63" s="231">
        <v>20</v>
      </c>
    </row>
    <row r="64" spans="1:2" x14ac:dyDescent="0.2">
      <c r="A64" s="93" t="s">
        <v>390</v>
      </c>
      <c r="B64" s="231">
        <v>20</v>
      </c>
    </row>
    <row r="65" spans="1:2" x14ac:dyDescent="0.2">
      <c r="A65" s="93" t="s">
        <v>68</v>
      </c>
      <c r="B65" s="231">
        <v>20</v>
      </c>
    </row>
    <row r="66" spans="1:2" x14ac:dyDescent="0.2">
      <c r="A66" s="93" t="s">
        <v>228</v>
      </c>
      <c r="B66" s="231">
        <v>20</v>
      </c>
    </row>
    <row r="67" spans="1:2" x14ac:dyDescent="0.2">
      <c r="A67" s="93" t="s">
        <v>346</v>
      </c>
      <c r="B67" s="231">
        <v>20</v>
      </c>
    </row>
    <row r="68" spans="1:2" x14ac:dyDescent="0.2">
      <c r="A68" s="93" t="s">
        <v>303</v>
      </c>
      <c r="B68" s="231">
        <v>19</v>
      </c>
    </row>
    <row r="69" spans="1:2" x14ac:dyDescent="0.2">
      <c r="A69" s="93" t="s">
        <v>530</v>
      </c>
      <c r="B69" s="231">
        <v>19</v>
      </c>
    </row>
    <row r="70" spans="1:2" x14ac:dyDescent="0.2">
      <c r="A70" s="93" t="s">
        <v>445</v>
      </c>
      <c r="B70" s="231">
        <v>19</v>
      </c>
    </row>
    <row r="71" spans="1:2" x14ac:dyDescent="0.2">
      <c r="A71" s="93" t="s">
        <v>359</v>
      </c>
      <c r="B71" s="231">
        <v>19</v>
      </c>
    </row>
    <row r="72" spans="1:2" x14ac:dyDescent="0.2">
      <c r="A72" s="93" t="s">
        <v>324</v>
      </c>
      <c r="B72" s="231">
        <v>18</v>
      </c>
    </row>
    <row r="73" spans="1:2" x14ac:dyDescent="0.2">
      <c r="A73" s="93" t="s">
        <v>352</v>
      </c>
      <c r="B73" s="231">
        <v>18</v>
      </c>
    </row>
    <row r="74" spans="1:2" x14ac:dyDescent="0.2">
      <c r="A74" s="93" t="s">
        <v>104</v>
      </c>
      <c r="B74" s="231">
        <v>18</v>
      </c>
    </row>
    <row r="75" spans="1:2" x14ac:dyDescent="0.2">
      <c r="A75" s="93" t="s">
        <v>355</v>
      </c>
      <c r="B75" s="231">
        <v>18</v>
      </c>
    </row>
    <row r="76" spans="1:2" x14ac:dyDescent="0.2">
      <c r="A76" s="93" t="s">
        <v>241</v>
      </c>
      <c r="B76" s="231">
        <v>18</v>
      </c>
    </row>
    <row r="77" spans="1:2" x14ac:dyDescent="0.2">
      <c r="A77" s="93" t="s">
        <v>538</v>
      </c>
      <c r="B77" s="231">
        <v>18</v>
      </c>
    </row>
    <row r="78" spans="1:2" x14ac:dyDescent="0.2">
      <c r="A78" s="93" t="s">
        <v>312</v>
      </c>
      <c r="B78" s="231">
        <v>18</v>
      </c>
    </row>
    <row r="79" spans="1:2" x14ac:dyDescent="0.2">
      <c r="A79" s="93" t="s">
        <v>491</v>
      </c>
      <c r="B79" s="231">
        <v>18</v>
      </c>
    </row>
    <row r="80" spans="1:2" x14ac:dyDescent="0.2">
      <c r="A80" s="93" t="s">
        <v>8</v>
      </c>
      <c r="B80" s="231">
        <v>18</v>
      </c>
    </row>
    <row r="81" spans="1:2" x14ac:dyDescent="0.2">
      <c r="A81" s="93" t="s">
        <v>15</v>
      </c>
      <c r="B81" s="231">
        <v>17</v>
      </c>
    </row>
    <row r="82" spans="1:2" x14ac:dyDescent="0.2">
      <c r="A82" s="93" t="s">
        <v>213</v>
      </c>
      <c r="B82" s="231">
        <v>17</v>
      </c>
    </row>
    <row r="83" spans="1:2" x14ac:dyDescent="0.2">
      <c r="A83" s="93" t="s">
        <v>406</v>
      </c>
      <c r="B83" s="231">
        <v>17</v>
      </c>
    </row>
    <row r="84" spans="1:2" x14ac:dyDescent="0.2">
      <c r="A84" s="93" t="s">
        <v>535</v>
      </c>
      <c r="B84" s="231">
        <v>17</v>
      </c>
    </row>
    <row r="85" spans="1:2" x14ac:dyDescent="0.2">
      <c r="A85" s="93" t="s">
        <v>57</v>
      </c>
      <c r="B85" s="231">
        <v>17</v>
      </c>
    </row>
    <row r="86" spans="1:2" x14ac:dyDescent="0.2">
      <c r="A86" s="93" t="s">
        <v>422</v>
      </c>
      <c r="B86" s="231">
        <v>16</v>
      </c>
    </row>
    <row r="87" spans="1:2" x14ac:dyDescent="0.2">
      <c r="A87" s="93" t="s">
        <v>534</v>
      </c>
      <c r="B87" s="231">
        <v>16</v>
      </c>
    </row>
    <row r="88" spans="1:2" x14ac:dyDescent="0.2">
      <c r="A88" s="93" t="s">
        <v>414</v>
      </c>
      <c r="B88" s="231">
        <v>16</v>
      </c>
    </row>
    <row r="89" spans="1:2" x14ac:dyDescent="0.2">
      <c r="A89" s="93" t="s">
        <v>344</v>
      </c>
      <c r="B89" s="231">
        <v>16</v>
      </c>
    </row>
    <row r="90" spans="1:2" x14ac:dyDescent="0.2">
      <c r="A90" s="93" t="s">
        <v>540</v>
      </c>
      <c r="B90" s="231">
        <v>16</v>
      </c>
    </row>
    <row r="91" spans="1:2" x14ac:dyDescent="0.2">
      <c r="A91" s="93" t="s">
        <v>14</v>
      </c>
      <c r="B91" s="231">
        <v>15</v>
      </c>
    </row>
    <row r="92" spans="1:2" x14ac:dyDescent="0.2">
      <c r="A92" s="93" t="s">
        <v>438</v>
      </c>
      <c r="B92" s="231">
        <v>15</v>
      </c>
    </row>
    <row r="93" spans="1:2" x14ac:dyDescent="0.2">
      <c r="A93" s="93" t="s">
        <v>524</v>
      </c>
      <c r="B93" s="231">
        <v>15</v>
      </c>
    </row>
    <row r="94" spans="1:2" x14ac:dyDescent="0.2">
      <c r="A94" s="93" t="s">
        <v>512</v>
      </c>
      <c r="B94" s="231">
        <v>15</v>
      </c>
    </row>
    <row r="95" spans="1:2" x14ac:dyDescent="0.2">
      <c r="A95" s="93" t="s">
        <v>64</v>
      </c>
      <c r="B95" s="231">
        <v>15</v>
      </c>
    </row>
    <row r="96" spans="1:2" x14ac:dyDescent="0.2">
      <c r="A96" s="93" t="s">
        <v>364</v>
      </c>
      <c r="B96" s="231">
        <v>15</v>
      </c>
    </row>
    <row r="97" spans="1:2" x14ac:dyDescent="0.2">
      <c r="A97" s="93" t="s">
        <v>541</v>
      </c>
      <c r="B97" s="231">
        <v>15</v>
      </c>
    </row>
    <row r="98" spans="1:2" x14ac:dyDescent="0.2">
      <c r="A98" s="93" t="s">
        <v>363</v>
      </c>
      <c r="B98" s="231">
        <v>15</v>
      </c>
    </row>
    <row r="99" spans="1:2" x14ac:dyDescent="0.2">
      <c r="A99" s="93" t="s">
        <v>325</v>
      </c>
      <c r="B99" s="231">
        <v>14</v>
      </c>
    </row>
    <row r="100" spans="1:2" x14ac:dyDescent="0.2">
      <c r="A100" s="93" t="s">
        <v>464</v>
      </c>
      <c r="B100" s="231">
        <v>14</v>
      </c>
    </row>
    <row r="101" spans="1:2" x14ac:dyDescent="0.2">
      <c r="A101" s="93" t="s">
        <v>329</v>
      </c>
      <c r="B101" s="231">
        <v>14</v>
      </c>
    </row>
    <row r="102" spans="1:2" x14ac:dyDescent="0.2">
      <c r="A102" s="93" t="s">
        <v>280</v>
      </c>
      <c r="B102" s="231">
        <v>14</v>
      </c>
    </row>
    <row r="103" spans="1:2" x14ac:dyDescent="0.2">
      <c r="A103" s="93" t="s">
        <v>456</v>
      </c>
      <c r="B103" s="231">
        <v>14</v>
      </c>
    </row>
    <row r="104" spans="1:2" x14ac:dyDescent="0.2">
      <c r="A104" s="93" t="s">
        <v>73</v>
      </c>
      <c r="B104" s="231">
        <v>14</v>
      </c>
    </row>
    <row r="105" spans="1:2" x14ac:dyDescent="0.2">
      <c r="A105" s="93" t="s">
        <v>63</v>
      </c>
      <c r="B105" s="231">
        <v>14</v>
      </c>
    </row>
    <row r="106" spans="1:2" x14ac:dyDescent="0.2">
      <c r="A106" s="93" t="s">
        <v>411</v>
      </c>
      <c r="B106" s="231">
        <v>14</v>
      </c>
    </row>
    <row r="107" spans="1:2" x14ac:dyDescent="0.2">
      <c r="A107" s="93" t="s">
        <v>415</v>
      </c>
      <c r="B107" s="231">
        <v>14</v>
      </c>
    </row>
    <row r="108" spans="1:2" x14ac:dyDescent="0.2">
      <c r="A108" s="93" t="s">
        <v>331</v>
      </c>
      <c r="B108" s="231">
        <v>13</v>
      </c>
    </row>
    <row r="109" spans="1:2" x14ac:dyDescent="0.2">
      <c r="A109" s="93" t="s">
        <v>528</v>
      </c>
      <c r="B109" s="231">
        <v>13</v>
      </c>
    </row>
    <row r="110" spans="1:2" x14ac:dyDescent="0.2">
      <c r="A110" s="93" t="s">
        <v>285</v>
      </c>
      <c r="B110" s="231">
        <v>13</v>
      </c>
    </row>
    <row r="111" spans="1:2" x14ac:dyDescent="0.2">
      <c r="A111" s="93" t="s">
        <v>320</v>
      </c>
      <c r="B111" s="231">
        <v>13</v>
      </c>
    </row>
    <row r="112" spans="1:2" x14ac:dyDescent="0.2">
      <c r="A112" s="93" t="s">
        <v>416</v>
      </c>
      <c r="B112" s="231">
        <v>13</v>
      </c>
    </row>
    <row r="113" spans="1:2" x14ac:dyDescent="0.2">
      <c r="A113" s="93" t="s">
        <v>489</v>
      </c>
      <c r="B113" s="231">
        <v>13</v>
      </c>
    </row>
    <row r="114" spans="1:2" x14ac:dyDescent="0.2">
      <c r="A114" s="93" t="s">
        <v>525</v>
      </c>
      <c r="B114" s="231">
        <v>12</v>
      </c>
    </row>
    <row r="115" spans="1:2" x14ac:dyDescent="0.2">
      <c r="A115" s="93" t="s">
        <v>328</v>
      </c>
      <c r="B115" s="231">
        <v>12</v>
      </c>
    </row>
    <row r="116" spans="1:2" x14ac:dyDescent="0.2">
      <c r="A116" s="93" t="s">
        <v>259</v>
      </c>
      <c r="B116" s="231">
        <v>12</v>
      </c>
    </row>
    <row r="117" spans="1:2" x14ac:dyDescent="0.2">
      <c r="A117" s="93" t="s">
        <v>356</v>
      </c>
      <c r="B117" s="231">
        <v>12</v>
      </c>
    </row>
    <row r="118" spans="1:2" x14ac:dyDescent="0.2">
      <c r="A118" s="93" t="s">
        <v>61</v>
      </c>
      <c r="B118" s="231">
        <v>12</v>
      </c>
    </row>
    <row r="119" spans="1:2" x14ac:dyDescent="0.2">
      <c r="A119" s="93" t="s">
        <v>360</v>
      </c>
      <c r="B119" s="231">
        <v>12</v>
      </c>
    </row>
    <row r="120" spans="1:2" x14ac:dyDescent="0.2">
      <c r="A120" s="93" t="s">
        <v>467</v>
      </c>
      <c r="B120" s="231">
        <v>11</v>
      </c>
    </row>
    <row r="121" spans="1:2" x14ac:dyDescent="0.2">
      <c r="A121" s="93" t="s">
        <v>389</v>
      </c>
      <c r="B121" s="231">
        <v>11</v>
      </c>
    </row>
    <row r="122" spans="1:2" x14ac:dyDescent="0.2">
      <c r="A122" s="93" t="s">
        <v>249</v>
      </c>
      <c r="B122" s="231">
        <v>11</v>
      </c>
    </row>
    <row r="123" spans="1:2" x14ac:dyDescent="0.2">
      <c r="A123" s="93" t="s">
        <v>345</v>
      </c>
      <c r="B123" s="231">
        <v>11</v>
      </c>
    </row>
    <row r="124" spans="1:2" x14ac:dyDescent="0.2">
      <c r="A124" s="93" t="s">
        <v>487</v>
      </c>
      <c r="B124" s="231">
        <v>11</v>
      </c>
    </row>
    <row r="125" spans="1:2" x14ac:dyDescent="0.2">
      <c r="A125" s="93" t="s">
        <v>426</v>
      </c>
      <c r="B125" s="231">
        <v>11</v>
      </c>
    </row>
    <row r="126" spans="1:2" x14ac:dyDescent="0.2">
      <c r="A126" s="93" t="s">
        <v>226</v>
      </c>
      <c r="B126" s="231">
        <v>11</v>
      </c>
    </row>
    <row r="127" spans="1:2" x14ac:dyDescent="0.2">
      <c r="A127" s="93" t="s">
        <v>542</v>
      </c>
      <c r="B127" s="231">
        <v>11</v>
      </c>
    </row>
    <row r="128" spans="1:2" x14ac:dyDescent="0.2">
      <c r="A128" s="93" t="s">
        <v>441</v>
      </c>
      <c r="B128" s="231">
        <v>10</v>
      </c>
    </row>
    <row r="129" spans="1:2" x14ac:dyDescent="0.2">
      <c r="A129" s="93" t="s">
        <v>374</v>
      </c>
      <c r="B129" s="231">
        <v>10</v>
      </c>
    </row>
    <row r="130" spans="1:2" x14ac:dyDescent="0.2">
      <c r="A130" s="93" t="s">
        <v>419</v>
      </c>
      <c r="B130" s="231">
        <v>10</v>
      </c>
    </row>
    <row r="131" spans="1:2" x14ac:dyDescent="0.2">
      <c r="A131" s="93" t="s">
        <v>370</v>
      </c>
      <c r="B131" s="231">
        <v>10</v>
      </c>
    </row>
    <row r="132" spans="1:2" x14ac:dyDescent="0.2">
      <c r="A132" s="93" t="s">
        <v>353</v>
      </c>
      <c r="B132" s="231">
        <v>10</v>
      </c>
    </row>
    <row r="133" spans="1:2" x14ac:dyDescent="0.2">
      <c r="A133" s="93" t="s">
        <v>443</v>
      </c>
      <c r="B133" s="231">
        <v>10</v>
      </c>
    </row>
    <row r="134" spans="1:2" x14ac:dyDescent="0.2">
      <c r="A134" s="93" t="s">
        <v>428</v>
      </c>
      <c r="B134" s="231">
        <v>10</v>
      </c>
    </row>
    <row r="135" spans="1:2" x14ac:dyDescent="0.2">
      <c r="A135" s="93" t="s">
        <v>50</v>
      </c>
      <c r="B135" s="231">
        <v>10</v>
      </c>
    </row>
    <row r="136" spans="1:2" x14ac:dyDescent="0.2">
      <c r="A136" s="93" t="s">
        <v>539</v>
      </c>
      <c r="B136" s="231">
        <v>10</v>
      </c>
    </row>
    <row r="137" spans="1:2" x14ac:dyDescent="0.2">
      <c r="A137" s="93" t="s">
        <v>399</v>
      </c>
      <c r="B137" s="231">
        <v>9</v>
      </c>
    </row>
    <row r="138" spans="1:2" x14ac:dyDescent="0.2">
      <c r="A138" s="93" t="s">
        <v>561</v>
      </c>
      <c r="B138" s="231">
        <v>9</v>
      </c>
    </row>
    <row r="139" spans="1:2" x14ac:dyDescent="0.2">
      <c r="A139" s="93" t="s">
        <v>526</v>
      </c>
      <c r="B139" s="231">
        <v>9</v>
      </c>
    </row>
    <row r="140" spans="1:2" x14ac:dyDescent="0.2">
      <c r="A140" s="93" t="s">
        <v>429</v>
      </c>
      <c r="B140" s="231">
        <v>9</v>
      </c>
    </row>
    <row r="141" spans="1:2" x14ac:dyDescent="0.2">
      <c r="A141" s="93" t="s">
        <v>311</v>
      </c>
      <c r="B141" s="231">
        <v>9</v>
      </c>
    </row>
    <row r="142" spans="1:2" x14ac:dyDescent="0.2">
      <c r="A142" s="93" t="s">
        <v>459</v>
      </c>
      <c r="B142" s="231">
        <v>9</v>
      </c>
    </row>
    <row r="143" spans="1:2" x14ac:dyDescent="0.2">
      <c r="A143" s="93" t="s">
        <v>447</v>
      </c>
      <c r="B143" s="231">
        <v>9</v>
      </c>
    </row>
    <row r="144" spans="1:2" x14ac:dyDescent="0.2">
      <c r="A144" s="93" t="s">
        <v>439</v>
      </c>
      <c r="B144" s="231">
        <v>8</v>
      </c>
    </row>
    <row r="145" spans="1:2" x14ac:dyDescent="0.2">
      <c r="A145" s="93" t="s">
        <v>479</v>
      </c>
      <c r="B145" s="231">
        <v>8</v>
      </c>
    </row>
    <row r="146" spans="1:2" x14ac:dyDescent="0.2">
      <c r="A146" s="93" t="s">
        <v>548</v>
      </c>
      <c r="B146" s="231">
        <v>8</v>
      </c>
    </row>
    <row r="147" spans="1:2" x14ac:dyDescent="0.2">
      <c r="A147" s="93" t="s">
        <v>482</v>
      </c>
      <c r="B147" s="231">
        <v>8</v>
      </c>
    </row>
    <row r="148" spans="1:2" x14ac:dyDescent="0.2">
      <c r="A148" s="93" t="s">
        <v>394</v>
      </c>
      <c r="B148" s="231">
        <v>8</v>
      </c>
    </row>
    <row r="149" spans="1:2" x14ac:dyDescent="0.2">
      <c r="A149" s="93" t="s">
        <v>452</v>
      </c>
      <c r="B149" s="231">
        <v>8</v>
      </c>
    </row>
    <row r="150" spans="1:2" x14ac:dyDescent="0.2">
      <c r="A150" s="93" t="s">
        <v>490</v>
      </c>
      <c r="B150" s="231">
        <v>8</v>
      </c>
    </row>
    <row r="151" spans="1:2" x14ac:dyDescent="0.2">
      <c r="A151" s="93" t="s">
        <v>562</v>
      </c>
      <c r="B151" s="231">
        <v>7</v>
      </c>
    </row>
    <row r="152" spans="1:2" x14ac:dyDescent="0.2">
      <c r="A152" s="93" t="s">
        <v>277</v>
      </c>
      <c r="B152" s="231">
        <v>7</v>
      </c>
    </row>
    <row r="153" spans="1:2" x14ac:dyDescent="0.2">
      <c r="A153" s="93" t="s">
        <v>279</v>
      </c>
      <c r="B153" s="231">
        <v>7</v>
      </c>
    </row>
    <row r="154" spans="1:2" x14ac:dyDescent="0.2">
      <c r="A154" s="93" t="s">
        <v>480</v>
      </c>
      <c r="B154" s="231">
        <v>7</v>
      </c>
    </row>
    <row r="155" spans="1:2" x14ac:dyDescent="0.2">
      <c r="A155" s="93" t="s">
        <v>481</v>
      </c>
      <c r="B155" s="231">
        <v>7</v>
      </c>
    </row>
    <row r="156" spans="1:2" x14ac:dyDescent="0.2">
      <c r="A156" s="93" t="s">
        <v>347</v>
      </c>
      <c r="B156" s="231">
        <v>7</v>
      </c>
    </row>
    <row r="157" spans="1:2" x14ac:dyDescent="0.2">
      <c r="A157" s="93" t="s">
        <v>362</v>
      </c>
      <c r="B157" s="231">
        <v>6</v>
      </c>
    </row>
    <row r="158" spans="1:2" x14ac:dyDescent="0.2">
      <c r="A158" s="93" t="s">
        <v>396</v>
      </c>
      <c r="B158" s="231">
        <v>6</v>
      </c>
    </row>
    <row r="159" spans="1:2" x14ac:dyDescent="0.2">
      <c r="A159" s="93" t="s">
        <v>420</v>
      </c>
      <c r="B159" s="231">
        <v>6</v>
      </c>
    </row>
    <row r="160" spans="1:2" x14ac:dyDescent="0.2">
      <c r="A160" s="93" t="s">
        <v>253</v>
      </c>
      <c r="B160" s="231">
        <v>6</v>
      </c>
    </row>
    <row r="161" spans="1:2" x14ac:dyDescent="0.2">
      <c r="A161" s="93" t="s">
        <v>430</v>
      </c>
      <c r="B161" s="231">
        <v>6</v>
      </c>
    </row>
    <row r="162" spans="1:2" x14ac:dyDescent="0.2">
      <c r="A162" s="93" t="s">
        <v>494</v>
      </c>
      <c r="B162" s="231">
        <v>6</v>
      </c>
    </row>
    <row r="163" spans="1:2" x14ac:dyDescent="0.2">
      <c r="A163" s="93" t="s">
        <v>86</v>
      </c>
      <c r="B163" s="231">
        <v>5</v>
      </c>
    </row>
    <row r="164" spans="1:2" x14ac:dyDescent="0.2">
      <c r="A164" s="93" t="s">
        <v>513</v>
      </c>
      <c r="B164" s="231">
        <v>5</v>
      </c>
    </row>
    <row r="165" spans="1:2" x14ac:dyDescent="0.2">
      <c r="A165" s="93" t="s">
        <v>404</v>
      </c>
      <c r="B165" s="231">
        <v>5</v>
      </c>
    </row>
    <row r="166" spans="1:2" x14ac:dyDescent="0.2">
      <c r="A166" s="93" t="s">
        <v>405</v>
      </c>
      <c r="B166" s="231">
        <v>5</v>
      </c>
    </row>
    <row r="167" spans="1:2" x14ac:dyDescent="0.2">
      <c r="A167" s="93" t="s">
        <v>224</v>
      </c>
      <c r="B167" s="231">
        <v>5</v>
      </c>
    </row>
    <row r="168" spans="1:2" x14ac:dyDescent="0.2">
      <c r="A168" s="93" t="s">
        <v>466</v>
      </c>
      <c r="B168" s="231">
        <v>5</v>
      </c>
    </row>
    <row r="169" spans="1:2" x14ac:dyDescent="0.2">
      <c r="A169" s="93" t="s">
        <v>377</v>
      </c>
      <c r="B169" s="231">
        <v>5</v>
      </c>
    </row>
    <row r="170" spans="1:2" x14ac:dyDescent="0.2">
      <c r="A170" s="93" t="s">
        <v>527</v>
      </c>
      <c r="B170" s="231">
        <v>4</v>
      </c>
    </row>
    <row r="171" spans="1:2" x14ac:dyDescent="0.2">
      <c r="A171" s="93" t="s">
        <v>455</v>
      </c>
      <c r="B171" s="231">
        <v>4</v>
      </c>
    </row>
    <row r="172" spans="1:2" x14ac:dyDescent="0.2">
      <c r="A172" s="93" t="s">
        <v>531</v>
      </c>
      <c r="B172" s="231">
        <v>4</v>
      </c>
    </row>
    <row r="173" spans="1:2" x14ac:dyDescent="0.2">
      <c r="A173" s="93" t="s">
        <v>299</v>
      </c>
      <c r="B173" s="231">
        <v>4</v>
      </c>
    </row>
    <row r="174" spans="1:2" x14ac:dyDescent="0.2">
      <c r="A174" s="93" t="s">
        <v>536</v>
      </c>
      <c r="B174" s="231">
        <v>4</v>
      </c>
    </row>
    <row r="175" spans="1:2" x14ac:dyDescent="0.2">
      <c r="A175" s="93" t="s">
        <v>499</v>
      </c>
      <c r="B175" s="231">
        <v>4</v>
      </c>
    </row>
    <row r="176" spans="1:2" x14ac:dyDescent="0.2">
      <c r="A176" s="93" t="s">
        <v>453</v>
      </c>
      <c r="B176" s="231">
        <v>4</v>
      </c>
    </row>
    <row r="177" spans="1:2" x14ac:dyDescent="0.2">
      <c r="A177" s="93" t="s">
        <v>290</v>
      </c>
      <c r="B177" s="231">
        <v>4</v>
      </c>
    </row>
    <row r="178" spans="1:2" x14ac:dyDescent="0.2">
      <c r="A178" s="93" t="s">
        <v>319</v>
      </c>
      <c r="B178" s="231">
        <v>4</v>
      </c>
    </row>
    <row r="179" spans="1:2" x14ac:dyDescent="0.2">
      <c r="A179" s="93" t="s">
        <v>424</v>
      </c>
      <c r="B179" s="231">
        <v>3</v>
      </c>
    </row>
    <row r="180" spans="1:2" x14ac:dyDescent="0.2">
      <c r="A180" s="93" t="s">
        <v>440</v>
      </c>
      <c r="B180" s="231">
        <v>3</v>
      </c>
    </row>
    <row r="181" spans="1:2" x14ac:dyDescent="0.2">
      <c r="A181" s="93" t="s">
        <v>302</v>
      </c>
      <c r="B181" s="231">
        <v>3</v>
      </c>
    </row>
    <row r="182" spans="1:2" x14ac:dyDescent="0.2">
      <c r="A182" s="93" t="s">
        <v>555</v>
      </c>
      <c r="B182" s="231">
        <v>3</v>
      </c>
    </row>
    <row r="183" spans="1:2" x14ac:dyDescent="0.2">
      <c r="A183" s="93" t="s">
        <v>366</v>
      </c>
      <c r="B183" s="231">
        <v>3</v>
      </c>
    </row>
    <row r="184" spans="1:2" x14ac:dyDescent="0.2">
      <c r="A184" s="93" t="s">
        <v>483</v>
      </c>
      <c r="B184" s="231">
        <v>3</v>
      </c>
    </row>
    <row r="185" spans="1:2" x14ac:dyDescent="0.2">
      <c r="A185" s="93" t="s">
        <v>484</v>
      </c>
      <c r="B185" s="231">
        <v>3</v>
      </c>
    </row>
    <row r="186" spans="1:2" x14ac:dyDescent="0.2">
      <c r="A186" s="93" t="s">
        <v>47</v>
      </c>
      <c r="B186" s="231">
        <v>3</v>
      </c>
    </row>
    <row r="187" spans="1:2" x14ac:dyDescent="0.2">
      <c r="A187" s="93" t="s">
        <v>568</v>
      </c>
      <c r="B187" s="231">
        <v>3</v>
      </c>
    </row>
    <row r="188" spans="1:2" x14ac:dyDescent="0.2">
      <c r="A188" s="93" t="s">
        <v>488</v>
      </c>
      <c r="B188" s="231">
        <v>3</v>
      </c>
    </row>
    <row r="189" spans="1:2" x14ac:dyDescent="0.2">
      <c r="A189" s="93" t="s">
        <v>522</v>
      </c>
      <c r="B189" s="231">
        <v>2</v>
      </c>
    </row>
    <row r="190" spans="1:2" x14ac:dyDescent="0.2">
      <c r="A190" s="93" t="s">
        <v>523</v>
      </c>
      <c r="B190" s="231">
        <v>2</v>
      </c>
    </row>
    <row r="191" spans="1:2" x14ac:dyDescent="0.2">
      <c r="A191" s="93" t="s">
        <v>304</v>
      </c>
      <c r="B191" s="231">
        <v>2</v>
      </c>
    </row>
    <row r="192" spans="1:2" x14ac:dyDescent="0.2">
      <c r="A192" s="93" t="s">
        <v>26</v>
      </c>
      <c r="B192" s="231">
        <v>2</v>
      </c>
    </row>
    <row r="193" spans="1:2" x14ac:dyDescent="0.2">
      <c r="A193" s="93" t="s">
        <v>532</v>
      </c>
      <c r="B193" s="231">
        <v>2</v>
      </c>
    </row>
    <row r="194" spans="1:2" x14ac:dyDescent="0.2">
      <c r="A194" s="93" t="s">
        <v>574</v>
      </c>
      <c r="B194" s="231">
        <v>2</v>
      </c>
    </row>
    <row r="195" spans="1:2" x14ac:dyDescent="0.2">
      <c r="A195" s="93" t="s">
        <v>296</v>
      </c>
      <c r="B195" s="231">
        <v>2</v>
      </c>
    </row>
    <row r="196" spans="1:2" x14ac:dyDescent="0.2">
      <c r="A196" s="93" t="s">
        <v>537</v>
      </c>
      <c r="B196" s="231">
        <v>2</v>
      </c>
    </row>
    <row r="197" spans="1:2" x14ac:dyDescent="0.2">
      <c r="A197" s="93" t="s">
        <v>372</v>
      </c>
      <c r="B197" s="231">
        <v>1</v>
      </c>
    </row>
    <row r="198" spans="1:2" x14ac:dyDescent="0.2">
      <c r="A198" s="93" t="s">
        <v>442</v>
      </c>
      <c r="B198" s="231">
        <v>1</v>
      </c>
    </row>
    <row r="199" spans="1:2" x14ac:dyDescent="0.2">
      <c r="A199" s="93" t="s">
        <v>474</v>
      </c>
      <c r="B199" s="231">
        <v>1</v>
      </c>
    </row>
    <row r="200" spans="1:2" x14ac:dyDescent="0.2">
      <c r="A200" s="93" t="s">
        <v>471</v>
      </c>
      <c r="B200" s="231">
        <v>1</v>
      </c>
    </row>
    <row r="201" spans="1:2" x14ac:dyDescent="0.2">
      <c r="A201" s="93" t="s">
        <v>262</v>
      </c>
      <c r="B201" s="231">
        <v>1</v>
      </c>
    </row>
    <row r="202" spans="1:2" x14ac:dyDescent="0.2">
      <c r="A202" s="93" t="s">
        <v>567</v>
      </c>
      <c r="B202" s="231">
        <v>1</v>
      </c>
    </row>
    <row r="203" spans="1:2" x14ac:dyDescent="0.2">
      <c r="A203" s="93" t="s">
        <v>72</v>
      </c>
      <c r="B203" s="231">
        <v>0</v>
      </c>
    </row>
    <row r="204" spans="1:2" x14ac:dyDescent="0.2">
      <c r="A204" s="93" t="s">
        <v>401</v>
      </c>
      <c r="B204" s="231">
        <v>0</v>
      </c>
    </row>
    <row r="205" spans="1:2" x14ac:dyDescent="0.2">
      <c r="A205" s="93" t="s">
        <v>514</v>
      </c>
      <c r="B205" s="231">
        <v>0</v>
      </c>
    </row>
    <row r="206" spans="1:2" x14ac:dyDescent="0.2">
      <c r="A206" s="93" t="s">
        <v>500</v>
      </c>
      <c r="B206" s="231">
        <v>0</v>
      </c>
    </row>
    <row r="207" spans="1:2" x14ac:dyDescent="0.2">
      <c r="A207" s="93" t="s">
        <v>31</v>
      </c>
      <c r="B207" s="231">
        <v>0</v>
      </c>
    </row>
    <row r="208" spans="1:2" x14ac:dyDescent="0.2">
      <c r="A208" s="93" t="s">
        <v>41</v>
      </c>
      <c r="B208" s="231">
        <v>0</v>
      </c>
    </row>
    <row r="209" spans="1:2" x14ac:dyDescent="0.2">
      <c r="A209" s="93" t="s">
        <v>573</v>
      </c>
      <c r="B209" s="231">
        <v>0</v>
      </c>
    </row>
    <row r="210" spans="1:2" x14ac:dyDescent="0.2">
      <c r="A210" s="93" t="s">
        <v>55</v>
      </c>
      <c r="B210" s="231">
        <v>0</v>
      </c>
    </row>
    <row r="211" spans="1:2" x14ac:dyDescent="0.2">
      <c r="A211" s="93" t="s">
        <v>58</v>
      </c>
      <c r="B211" s="231">
        <v>0</v>
      </c>
    </row>
    <row r="212" spans="1:2" x14ac:dyDescent="0.2">
      <c r="A212" s="93" t="s">
        <v>501</v>
      </c>
      <c r="B212" s="231">
        <v>0</v>
      </c>
    </row>
    <row r="213" spans="1:2" x14ac:dyDescent="0.2">
      <c r="A213" s="93" t="s">
        <v>340</v>
      </c>
      <c r="B213" s="231">
        <v>0</v>
      </c>
    </row>
  </sheetData>
  <sortState xmlns:xlrd2="http://schemas.microsoft.com/office/spreadsheetml/2017/richdata2" ref="A2:B213">
    <sortCondition descending="1" ref="B2:B21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37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20" sqref="C20"/>
    </sheetView>
  </sheetViews>
  <sheetFormatPr defaultRowHeight="12.75" x14ac:dyDescent="0.2"/>
  <cols>
    <col min="1" max="1" width="3.5703125" customWidth="1"/>
    <col min="2" max="2" width="22.28515625" customWidth="1"/>
    <col min="3" max="3" width="5.7109375" customWidth="1"/>
    <col min="4" max="5" width="3.28515625" bestFit="1" customWidth="1"/>
    <col min="6" max="19" width="3.28515625" customWidth="1"/>
    <col min="20" max="21" width="3.28515625" bestFit="1" customWidth="1"/>
    <col min="22" max="32" width="3.28515625" customWidth="1"/>
    <col min="33" max="33" width="3.28515625" bestFit="1" customWidth="1"/>
    <col min="34" max="34" width="3.28515625" customWidth="1"/>
    <col min="35" max="35" width="7.5703125" style="4" bestFit="1" customWidth="1"/>
  </cols>
  <sheetData>
    <row r="1" spans="1:35" ht="16.5" thickBot="1" x14ac:dyDescent="0.3">
      <c r="A1" s="233" t="s">
        <v>276</v>
      </c>
      <c r="B1" s="239"/>
      <c r="C1" s="239"/>
      <c r="D1" s="235"/>
      <c r="E1" s="2"/>
      <c r="F1" s="2"/>
      <c r="G1" s="2"/>
      <c r="H1" s="2"/>
      <c r="I1" s="2"/>
      <c r="J1" s="2"/>
      <c r="P1" s="2"/>
      <c r="Q1" s="2"/>
      <c r="R1" s="2"/>
      <c r="S1" s="2"/>
      <c r="T1" s="2"/>
      <c r="U1" s="2"/>
      <c r="V1" s="2"/>
      <c r="W1" s="236" t="s">
        <v>270</v>
      </c>
      <c r="X1" s="234"/>
      <c r="Y1" s="234"/>
      <c r="Z1" s="234"/>
      <c r="AA1" s="234"/>
      <c r="AB1" s="234"/>
      <c r="AC1" s="234"/>
      <c r="AD1" s="234"/>
      <c r="AE1" s="234"/>
      <c r="AF1" s="235"/>
    </row>
    <row r="2" spans="1:35" x14ac:dyDescent="0.2">
      <c r="C2" s="1"/>
      <c r="D2" s="240" t="s">
        <v>5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2"/>
    </row>
    <row r="3" spans="1:35" ht="13.5" thickBot="1" x14ac:dyDescent="0.25">
      <c r="C3" s="1"/>
      <c r="D3" s="78">
        <v>1</v>
      </c>
      <c r="E3" s="77">
        <v>2</v>
      </c>
      <c r="F3" s="77">
        <v>3</v>
      </c>
      <c r="G3" s="77">
        <v>4</v>
      </c>
      <c r="H3" s="77">
        <v>5</v>
      </c>
      <c r="I3" s="77">
        <v>6</v>
      </c>
      <c r="J3" s="77">
        <v>7</v>
      </c>
      <c r="K3" s="77">
        <v>8</v>
      </c>
      <c r="L3" s="77">
        <v>9</v>
      </c>
      <c r="M3" s="77">
        <v>10</v>
      </c>
      <c r="N3" s="77">
        <v>11</v>
      </c>
      <c r="O3" s="77">
        <v>12</v>
      </c>
      <c r="P3" s="77">
        <v>13</v>
      </c>
      <c r="Q3" s="77">
        <v>14</v>
      </c>
      <c r="R3" s="77">
        <v>15</v>
      </c>
      <c r="S3" s="77">
        <v>16</v>
      </c>
      <c r="T3" s="77">
        <v>17</v>
      </c>
      <c r="U3" s="77">
        <v>18</v>
      </c>
      <c r="V3" s="77">
        <v>19</v>
      </c>
      <c r="W3" s="77">
        <v>20</v>
      </c>
      <c r="X3" s="77">
        <v>21</v>
      </c>
      <c r="Y3" s="77">
        <v>22</v>
      </c>
      <c r="Z3" s="77">
        <v>23</v>
      </c>
      <c r="AA3" s="77">
        <v>24</v>
      </c>
      <c r="AB3" s="77">
        <v>25</v>
      </c>
      <c r="AC3" s="77">
        <v>26</v>
      </c>
      <c r="AD3" s="77">
        <v>27</v>
      </c>
      <c r="AE3" s="77">
        <v>28</v>
      </c>
      <c r="AF3" s="77">
        <v>29</v>
      </c>
      <c r="AG3" s="77">
        <v>30</v>
      </c>
      <c r="AH3" s="79">
        <v>31</v>
      </c>
      <c r="AI3" s="5">
        <v>85</v>
      </c>
    </row>
    <row r="4" spans="1:35" ht="45.75" customHeight="1" thickBot="1" x14ac:dyDescent="0.25">
      <c r="A4" s="13" t="s">
        <v>6</v>
      </c>
      <c r="B4" s="37" t="s">
        <v>0</v>
      </c>
      <c r="C4" s="71" t="s">
        <v>260</v>
      </c>
      <c r="D4" s="80">
        <v>42064</v>
      </c>
      <c r="E4" s="81">
        <f>D4+7</f>
        <v>42071</v>
      </c>
      <c r="F4" s="81">
        <f t="shared" ref="F4:AH4" si="0">E4+7</f>
        <v>42078</v>
      </c>
      <c r="G4" s="81">
        <f t="shared" si="0"/>
        <v>42085</v>
      </c>
      <c r="H4" s="81">
        <f t="shared" si="0"/>
        <v>42092</v>
      </c>
      <c r="I4" s="81">
        <f t="shared" si="0"/>
        <v>42099</v>
      </c>
      <c r="J4" s="81">
        <f t="shared" si="0"/>
        <v>42106</v>
      </c>
      <c r="K4" s="81">
        <f t="shared" si="0"/>
        <v>42113</v>
      </c>
      <c r="L4" s="81">
        <f t="shared" si="0"/>
        <v>42120</v>
      </c>
      <c r="M4" s="81">
        <f t="shared" si="0"/>
        <v>42127</v>
      </c>
      <c r="N4" s="81">
        <f t="shared" si="0"/>
        <v>42134</v>
      </c>
      <c r="O4" s="81">
        <f t="shared" si="0"/>
        <v>42141</v>
      </c>
      <c r="P4" s="81">
        <f t="shared" si="0"/>
        <v>42148</v>
      </c>
      <c r="Q4" s="81">
        <f t="shared" si="0"/>
        <v>42155</v>
      </c>
      <c r="R4" s="81">
        <f t="shared" si="0"/>
        <v>42162</v>
      </c>
      <c r="S4" s="81">
        <f t="shared" si="0"/>
        <v>42169</v>
      </c>
      <c r="T4" s="81">
        <f t="shared" si="0"/>
        <v>42176</v>
      </c>
      <c r="U4" s="81">
        <f t="shared" si="0"/>
        <v>42183</v>
      </c>
      <c r="V4" s="81">
        <f t="shared" si="0"/>
        <v>42190</v>
      </c>
      <c r="W4" s="81">
        <f t="shared" si="0"/>
        <v>42197</v>
      </c>
      <c r="X4" s="81">
        <f t="shared" si="0"/>
        <v>42204</v>
      </c>
      <c r="Y4" s="81">
        <f t="shared" si="0"/>
        <v>42211</v>
      </c>
      <c r="Z4" s="81">
        <f t="shared" si="0"/>
        <v>42218</v>
      </c>
      <c r="AA4" s="81">
        <f t="shared" si="0"/>
        <v>42225</v>
      </c>
      <c r="AB4" s="81">
        <f t="shared" si="0"/>
        <v>42232</v>
      </c>
      <c r="AC4" s="81">
        <f t="shared" si="0"/>
        <v>42239</v>
      </c>
      <c r="AD4" s="81">
        <f t="shared" si="0"/>
        <v>42246</v>
      </c>
      <c r="AE4" s="81">
        <f t="shared" si="0"/>
        <v>42253</v>
      </c>
      <c r="AF4" s="81">
        <f t="shared" si="0"/>
        <v>42260</v>
      </c>
      <c r="AG4" s="81">
        <f t="shared" si="0"/>
        <v>42267</v>
      </c>
      <c r="AH4" s="82">
        <f t="shared" si="0"/>
        <v>42274</v>
      </c>
      <c r="AI4" s="72" t="s">
        <v>3</v>
      </c>
    </row>
    <row r="5" spans="1:35" ht="12.6" customHeight="1" x14ac:dyDescent="0.25">
      <c r="A5" s="55">
        <v>1</v>
      </c>
      <c r="B5" s="85" t="s">
        <v>67</v>
      </c>
      <c r="C5" s="17">
        <f t="shared" ref="C5:C71" si="1">COUNTIF(D5:AH5,"X")</f>
        <v>24</v>
      </c>
      <c r="D5" s="73" t="s">
        <v>80</v>
      </c>
      <c r="E5" s="74" t="s">
        <v>80</v>
      </c>
      <c r="F5" s="74" t="s">
        <v>80</v>
      </c>
      <c r="G5" s="83" t="s">
        <v>80</v>
      </c>
      <c r="H5" s="74"/>
      <c r="I5" s="74"/>
      <c r="J5" s="74" t="s">
        <v>80</v>
      </c>
      <c r="K5" s="74" t="s">
        <v>80</v>
      </c>
      <c r="L5" s="74" t="s">
        <v>80</v>
      </c>
      <c r="M5" s="74"/>
      <c r="N5" s="74"/>
      <c r="O5" s="74" t="s">
        <v>80</v>
      </c>
      <c r="P5" s="74" t="s">
        <v>80</v>
      </c>
      <c r="Q5" s="74" t="s">
        <v>80</v>
      </c>
      <c r="R5" s="74" t="s">
        <v>80</v>
      </c>
      <c r="S5" s="74" t="s">
        <v>80</v>
      </c>
      <c r="T5" s="74" t="s">
        <v>80</v>
      </c>
      <c r="U5" s="74" t="s">
        <v>80</v>
      </c>
      <c r="V5" s="74" t="s">
        <v>80</v>
      </c>
      <c r="W5" s="74" t="s">
        <v>80</v>
      </c>
      <c r="X5" s="74" t="s">
        <v>80</v>
      </c>
      <c r="Y5" s="83" t="s">
        <v>80</v>
      </c>
      <c r="Z5" s="83" t="s">
        <v>80</v>
      </c>
      <c r="AA5" s="83" t="s">
        <v>80</v>
      </c>
      <c r="AB5" s="83" t="s">
        <v>80</v>
      </c>
      <c r="AC5" s="83" t="s">
        <v>80</v>
      </c>
      <c r="AD5" s="83" t="s">
        <v>80</v>
      </c>
      <c r="AE5" s="83"/>
      <c r="AF5" s="76" t="s">
        <v>80</v>
      </c>
      <c r="AG5" s="76"/>
      <c r="AH5" s="76"/>
      <c r="AI5" s="66">
        <f t="shared" ref="AI5:AI71" si="2">C5*$AI$3</f>
        <v>2040</v>
      </c>
    </row>
    <row r="6" spans="1:35" ht="12.6" customHeight="1" x14ac:dyDescent="0.25">
      <c r="A6" s="57">
        <f t="shared" ref="A6:A19" si="3">A5+1</f>
        <v>2</v>
      </c>
      <c r="B6" s="85" t="s">
        <v>69</v>
      </c>
      <c r="C6" s="17">
        <f t="shared" si="1"/>
        <v>0</v>
      </c>
      <c r="D6" s="60"/>
      <c r="E6" s="43"/>
      <c r="F6" s="43"/>
      <c r="G6" s="84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10"/>
      <c r="AG6" s="10"/>
      <c r="AH6" s="10"/>
      <c r="AI6" s="66">
        <f t="shared" si="2"/>
        <v>0</v>
      </c>
    </row>
    <row r="7" spans="1:35" ht="12.6" customHeight="1" x14ac:dyDescent="0.25">
      <c r="A7" s="57">
        <f t="shared" si="3"/>
        <v>3</v>
      </c>
      <c r="B7" s="85" t="s">
        <v>243</v>
      </c>
      <c r="C7" s="17">
        <f t="shared" si="1"/>
        <v>18</v>
      </c>
      <c r="D7" s="60" t="s">
        <v>80</v>
      </c>
      <c r="E7" s="43" t="s">
        <v>80</v>
      </c>
      <c r="F7" s="43"/>
      <c r="G7" s="84" t="s">
        <v>80</v>
      </c>
      <c r="H7" s="43"/>
      <c r="I7" s="43" t="s">
        <v>80</v>
      </c>
      <c r="J7" s="43"/>
      <c r="K7" s="43"/>
      <c r="L7" s="43" t="s">
        <v>80</v>
      </c>
      <c r="M7" s="43"/>
      <c r="N7" s="43"/>
      <c r="O7" s="43" t="s">
        <v>80</v>
      </c>
      <c r="P7" s="43" t="s">
        <v>80</v>
      </c>
      <c r="Q7" s="43" t="s">
        <v>80</v>
      </c>
      <c r="R7" s="43" t="s">
        <v>80</v>
      </c>
      <c r="S7" s="43" t="s">
        <v>80</v>
      </c>
      <c r="T7" s="43"/>
      <c r="U7" s="43" t="s">
        <v>80</v>
      </c>
      <c r="V7" s="43"/>
      <c r="W7" s="43" t="s">
        <v>80</v>
      </c>
      <c r="X7" s="43"/>
      <c r="Y7" s="43"/>
      <c r="Z7" s="43"/>
      <c r="AA7" s="84" t="s">
        <v>80</v>
      </c>
      <c r="AB7" s="84" t="s">
        <v>80</v>
      </c>
      <c r="AC7" s="84" t="s">
        <v>80</v>
      </c>
      <c r="AD7" s="43"/>
      <c r="AE7" s="84" t="s">
        <v>80</v>
      </c>
      <c r="AF7" s="10"/>
      <c r="AG7" s="10" t="s">
        <v>80</v>
      </c>
      <c r="AH7" s="10" t="s">
        <v>80</v>
      </c>
      <c r="AI7" s="66">
        <f t="shared" si="2"/>
        <v>1530</v>
      </c>
    </row>
    <row r="8" spans="1:35" ht="12.6" customHeight="1" x14ac:dyDescent="0.25">
      <c r="A8" s="57">
        <f t="shared" si="3"/>
        <v>4</v>
      </c>
      <c r="B8" s="85" t="s">
        <v>297</v>
      </c>
      <c r="C8" s="17">
        <f>COUNTIF(D8:AH8,"X")</f>
        <v>8</v>
      </c>
      <c r="D8" s="69"/>
      <c r="E8" s="50"/>
      <c r="F8" s="50"/>
      <c r="G8" s="8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84" t="s">
        <v>80</v>
      </c>
      <c r="Z8" s="84" t="s">
        <v>80</v>
      </c>
      <c r="AA8" s="84" t="s">
        <v>80</v>
      </c>
      <c r="AB8" s="84" t="s">
        <v>80</v>
      </c>
      <c r="AC8" s="84" t="s">
        <v>80</v>
      </c>
      <c r="AD8" s="84" t="s">
        <v>80</v>
      </c>
      <c r="AE8" s="84" t="s">
        <v>80</v>
      </c>
      <c r="AF8" s="10"/>
      <c r="AG8" s="10" t="s">
        <v>80</v>
      </c>
      <c r="AH8" s="10"/>
      <c r="AI8" s="66">
        <f>C8*$AI$3</f>
        <v>680</v>
      </c>
    </row>
    <row r="9" spans="1:35" ht="12.6" customHeight="1" x14ac:dyDescent="0.25">
      <c r="A9" s="57">
        <f t="shared" si="3"/>
        <v>5</v>
      </c>
      <c r="B9" s="85" t="s">
        <v>257</v>
      </c>
      <c r="C9" s="17">
        <f t="shared" si="1"/>
        <v>3</v>
      </c>
      <c r="D9" s="60"/>
      <c r="E9" s="43"/>
      <c r="F9" s="43"/>
      <c r="G9" s="84"/>
      <c r="H9" s="43"/>
      <c r="I9" s="43"/>
      <c r="J9" s="43"/>
      <c r="K9" s="43"/>
      <c r="L9" s="43"/>
      <c r="M9" s="43"/>
      <c r="N9" s="43" t="s">
        <v>80</v>
      </c>
      <c r="O9" s="43" t="s">
        <v>80</v>
      </c>
      <c r="P9" s="43"/>
      <c r="Q9" s="43"/>
      <c r="R9" s="43"/>
      <c r="S9" s="43" t="s">
        <v>80</v>
      </c>
      <c r="T9" s="43"/>
      <c r="U9" s="43"/>
      <c r="V9" s="43"/>
      <c r="W9" s="43"/>
      <c r="X9" s="43"/>
      <c r="Y9" s="43"/>
      <c r="Z9" s="43"/>
      <c r="AA9" s="84"/>
      <c r="AB9" s="43"/>
      <c r="AC9" s="43"/>
      <c r="AD9" s="43"/>
      <c r="AE9" s="43"/>
      <c r="AF9" s="10"/>
      <c r="AG9" s="10"/>
      <c r="AH9" s="10"/>
      <c r="AI9" s="66">
        <f t="shared" si="2"/>
        <v>255</v>
      </c>
    </row>
    <row r="10" spans="1:35" ht="12.6" customHeight="1" x14ac:dyDescent="0.25">
      <c r="A10" s="57">
        <f t="shared" si="3"/>
        <v>6</v>
      </c>
      <c r="B10" s="85" t="s">
        <v>14</v>
      </c>
      <c r="C10" s="17">
        <f t="shared" si="1"/>
        <v>15</v>
      </c>
      <c r="D10" s="60" t="s">
        <v>80</v>
      </c>
      <c r="E10" s="43" t="s">
        <v>80</v>
      </c>
      <c r="F10" s="43" t="s">
        <v>80</v>
      </c>
      <c r="G10" s="84" t="s">
        <v>80</v>
      </c>
      <c r="H10" s="43"/>
      <c r="I10" s="43" t="s">
        <v>80</v>
      </c>
      <c r="J10" s="43" t="s">
        <v>80</v>
      </c>
      <c r="K10" s="43" t="s">
        <v>80</v>
      </c>
      <c r="L10" s="43"/>
      <c r="M10" s="43" t="s">
        <v>80</v>
      </c>
      <c r="N10" s="43" t="s">
        <v>80</v>
      </c>
      <c r="O10" s="43" t="s">
        <v>80</v>
      </c>
      <c r="P10" s="43"/>
      <c r="Q10" s="43" t="s">
        <v>80</v>
      </c>
      <c r="R10" s="43"/>
      <c r="S10" s="43"/>
      <c r="T10" s="43"/>
      <c r="U10" s="43" t="s">
        <v>80</v>
      </c>
      <c r="V10" s="43"/>
      <c r="W10" s="43"/>
      <c r="X10" s="43"/>
      <c r="Y10" s="43"/>
      <c r="Z10" s="43"/>
      <c r="AA10" s="84" t="s">
        <v>80</v>
      </c>
      <c r="AB10" s="84" t="s">
        <v>80</v>
      </c>
      <c r="AC10" s="84" t="s">
        <v>80</v>
      </c>
      <c r="AD10" s="43"/>
      <c r="AE10" s="43"/>
      <c r="AF10" s="10"/>
      <c r="AG10" s="10"/>
      <c r="AH10" s="10"/>
      <c r="AI10" s="66">
        <f t="shared" si="2"/>
        <v>1275</v>
      </c>
    </row>
    <row r="11" spans="1:35" ht="12.6" customHeight="1" x14ac:dyDescent="0.25">
      <c r="A11" s="57">
        <f t="shared" si="3"/>
        <v>7</v>
      </c>
      <c r="B11" s="85" t="s">
        <v>238</v>
      </c>
      <c r="C11" s="17">
        <f t="shared" si="1"/>
        <v>20</v>
      </c>
      <c r="D11" s="60" t="s">
        <v>80</v>
      </c>
      <c r="E11" s="43" t="s">
        <v>80</v>
      </c>
      <c r="F11" s="43"/>
      <c r="G11" s="84" t="s">
        <v>80</v>
      </c>
      <c r="H11" s="43"/>
      <c r="I11" s="43"/>
      <c r="J11" s="43"/>
      <c r="K11" s="43" t="s">
        <v>80</v>
      </c>
      <c r="L11" s="43" t="s">
        <v>80</v>
      </c>
      <c r="M11" s="43" t="s">
        <v>80</v>
      </c>
      <c r="N11" s="43" t="s">
        <v>80</v>
      </c>
      <c r="O11" s="43" t="s">
        <v>80</v>
      </c>
      <c r="P11" s="43" t="s">
        <v>80</v>
      </c>
      <c r="Q11" s="43" t="s">
        <v>80</v>
      </c>
      <c r="R11" s="43"/>
      <c r="S11" s="43" t="s">
        <v>80</v>
      </c>
      <c r="T11" s="43"/>
      <c r="U11" s="43" t="s">
        <v>80</v>
      </c>
      <c r="V11" s="43" t="s">
        <v>80</v>
      </c>
      <c r="W11" s="43"/>
      <c r="X11" s="43" t="s">
        <v>80</v>
      </c>
      <c r="Y11" s="84" t="s">
        <v>80</v>
      </c>
      <c r="Z11" s="43"/>
      <c r="AA11" s="84" t="s">
        <v>80</v>
      </c>
      <c r="AB11" s="43"/>
      <c r="AC11" s="84" t="s">
        <v>80</v>
      </c>
      <c r="AD11" s="84" t="s">
        <v>80</v>
      </c>
      <c r="AE11" s="84" t="s">
        <v>80</v>
      </c>
      <c r="AF11" s="10"/>
      <c r="AG11" s="10" t="s">
        <v>80</v>
      </c>
      <c r="AH11" s="10"/>
      <c r="AI11" s="66">
        <f t="shared" si="2"/>
        <v>1700</v>
      </c>
    </row>
    <row r="12" spans="1:35" ht="12.6" customHeight="1" x14ac:dyDescent="0.25">
      <c r="A12" s="57">
        <f t="shared" si="3"/>
        <v>8</v>
      </c>
      <c r="B12" s="85" t="s">
        <v>15</v>
      </c>
      <c r="C12" s="17">
        <f t="shared" si="1"/>
        <v>12</v>
      </c>
      <c r="D12" s="60"/>
      <c r="E12" s="43" t="s">
        <v>80</v>
      </c>
      <c r="F12" s="43"/>
      <c r="G12" s="84"/>
      <c r="H12" s="43"/>
      <c r="I12" s="43"/>
      <c r="J12" s="43"/>
      <c r="K12" s="43"/>
      <c r="L12" s="43"/>
      <c r="M12" s="43"/>
      <c r="N12" s="43"/>
      <c r="O12" s="43" t="s">
        <v>80</v>
      </c>
      <c r="P12" s="43"/>
      <c r="Q12" s="43"/>
      <c r="R12" s="43" t="s">
        <v>80</v>
      </c>
      <c r="S12" s="43"/>
      <c r="T12" s="43" t="s">
        <v>80</v>
      </c>
      <c r="U12" s="43" t="s">
        <v>80</v>
      </c>
      <c r="V12" s="43"/>
      <c r="W12" s="43"/>
      <c r="X12" s="43"/>
      <c r="Y12" s="84" t="s">
        <v>80</v>
      </c>
      <c r="Z12" s="84" t="s">
        <v>80</v>
      </c>
      <c r="AA12" s="43"/>
      <c r="AB12" s="84" t="s">
        <v>80</v>
      </c>
      <c r="AC12" s="84" t="s">
        <v>80</v>
      </c>
      <c r="AD12" s="84" t="s">
        <v>80</v>
      </c>
      <c r="AE12" s="43"/>
      <c r="AF12" s="10" t="s">
        <v>80</v>
      </c>
      <c r="AG12" s="10" t="s">
        <v>80</v>
      </c>
      <c r="AH12" s="10"/>
      <c r="AI12" s="66">
        <f t="shared" si="2"/>
        <v>1020</v>
      </c>
    </row>
    <row r="13" spans="1:35" ht="12.6" customHeight="1" x14ac:dyDescent="0.25">
      <c r="A13" s="57">
        <f t="shared" si="3"/>
        <v>9</v>
      </c>
      <c r="B13" s="85" t="s">
        <v>244</v>
      </c>
      <c r="C13" s="17">
        <f t="shared" si="1"/>
        <v>15</v>
      </c>
      <c r="D13" s="60" t="s">
        <v>80</v>
      </c>
      <c r="E13" s="43" t="s">
        <v>80</v>
      </c>
      <c r="F13" s="43"/>
      <c r="G13" s="84" t="s">
        <v>80</v>
      </c>
      <c r="H13" s="43"/>
      <c r="I13" s="43" t="s">
        <v>80</v>
      </c>
      <c r="J13" s="43" t="s">
        <v>80</v>
      </c>
      <c r="K13" s="43"/>
      <c r="L13" s="43" t="s">
        <v>80</v>
      </c>
      <c r="M13" s="43"/>
      <c r="N13" s="43" t="s">
        <v>80</v>
      </c>
      <c r="O13" s="43" t="s">
        <v>80</v>
      </c>
      <c r="P13" s="43"/>
      <c r="Q13" s="43" t="s">
        <v>80</v>
      </c>
      <c r="R13" s="43" t="s">
        <v>80</v>
      </c>
      <c r="S13" s="43"/>
      <c r="T13" s="43"/>
      <c r="U13" s="43" t="s">
        <v>80</v>
      </c>
      <c r="V13" s="43"/>
      <c r="W13" s="43"/>
      <c r="X13" s="43"/>
      <c r="Y13" s="43"/>
      <c r="Z13" s="43"/>
      <c r="AA13" s="43"/>
      <c r="AB13" s="43"/>
      <c r="AC13" s="43"/>
      <c r="AD13" s="84" t="s">
        <v>80</v>
      </c>
      <c r="AE13" s="43"/>
      <c r="AF13" s="10" t="s">
        <v>80</v>
      </c>
      <c r="AG13" s="10" t="s">
        <v>80</v>
      </c>
      <c r="AH13" s="10" t="s">
        <v>80</v>
      </c>
      <c r="AI13" s="66">
        <f t="shared" si="2"/>
        <v>1275</v>
      </c>
    </row>
    <row r="14" spans="1:35" ht="12.6" customHeight="1" x14ac:dyDescent="0.25">
      <c r="A14" s="57">
        <f t="shared" si="3"/>
        <v>10</v>
      </c>
      <c r="B14" s="85" t="s">
        <v>268</v>
      </c>
      <c r="C14" s="17">
        <f t="shared" si="1"/>
        <v>1</v>
      </c>
      <c r="D14" s="60" t="s">
        <v>80</v>
      </c>
      <c r="E14" s="43"/>
      <c r="F14" s="43"/>
      <c r="G14" s="84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10"/>
      <c r="AG14" s="10"/>
      <c r="AH14" s="10"/>
      <c r="AI14" s="66">
        <f t="shared" si="2"/>
        <v>85</v>
      </c>
    </row>
    <row r="15" spans="1:35" ht="12.6" customHeight="1" x14ac:dyDescent="0.25">
      <c r="A15" s="57">
        <f t="shared" si="3"/>
        <v>11</v>
      </c>
      <c r="B15" s="85" t="s">
        <v>240</v>
      </c>
      <c r="C15" s="17">
        <f t="shared" si="1"/>
        <v>28</v>
      </c>
      <c r="D15" s="60"/>
      <c r="E15" s="43" t="s">
        <v>80</v>
      </c>
      <c r="F15" s="43" t="s">
        <v>80</v>
      </c>
      <c r="G15" s="84" t="s">
        <v>80</v>
      </c>
      <c r="H15" s="43" t="s">
        <v>80</v>
      </c>
      <c r="I15" s="43" t="s">
        <v>80</v>
      </c>
      <c r="J15" s="43"/>
      <c r="K15" s="43" t="s">
        <v>80</v>
      </c>
      <c r="L15" s="43"/>
      <c r="M15" s="43" t="s">
        <v>80</v>
      </c>
      <c r="N15" s="43" t="s">
        <v>80</v>
      </c>
      <c r="O15" s="43" t="s">
        <v>80</v>
      </c>
      <c r="P15" s="43" t="s">
        <v>80</v>
      </c>
      <c r="Q15" s="43" t="s">
        <v>80</v>
      </c>
      <c r="R15" s="43" t="s">
        <v>80</v>
      </c>
      <c r="S15" s="43" t="s">
        <v>80</v>
      </c>
      <c r="T15" s="43" t="s">
        <v>80</v>
      </c>
      <c r="U15" s="43" t="s">
        <v>80</v>
      </c>
      <c r="V15" s="43" t="s">
        <v>80</v>
      </c>
      <c r="W15" s="43" t="s">
        <v>80</v>
      </c>
      <c r="X15" s="43" t="s">
        <v>80</v>
      </c>
      <c r="Y15" s="84" t="s">
        <v>80</v>
      </c>
      <c r="Z15" s="84" t="s">
        <v>80</v>
      </c>
      <c r="AA15" s="84" t="s">
        <v>80</v>
      </c>
      <c r="AB15" s="84" t="s">
        <v>80</v>
      </c>
      <c r="AC15" s="84" t="s">
        <v>80</v>
      </c>
      <c r="AD15" s="84" t="s">
        <v>80</v>
      </c>
      <c r="AE15" s="84" t="s">
        <v>80</v>
      </c>
      <c r="AF15" s="10" t="s">
        <v>80</v>
      </c>
      <c r="AG15" s="10" t="s">
        <v>80</v>
      </c>
      <c r="AH15" s="10" t="s">
        <v>80</v>
      </c>
      <c r="AI15" s="66">
        <f t="shared" si="2"/>
        <v>2380</v>
      </c>
    </row>
    <row r="16" spans="1:35" ht="12.6" customHeight="1" x14ac:dyDescent="0.25">
      <c r="A16" s="57">
        <f t="shared" si="3"/>
        <v>12</v>
      </c>
      <c r="B16" s="85" t="s">
        <v>16</v>
      </c>
      <c r="C16" s="17">
        <f t="shared" si="1"/>
        <v>16</v>
      </c>
      <c r="D16" s="60"/>
      <c r="E16" s="43" t="s">
        <v>80</v>
      </c>
      <c r="F16" s="43"/>
      <c r="G16" s="84"/>
      <c r="H16" s="43"/>
      <c r="I16" s="43" t="s">
        <v>80</v>
      </c>
      <c r="J16" s="43"/>
      <c r="K16" s="43" t="s">
        <v>80</v>
      </c>
      <c r="L16" s="43" t="s">
        <v>80</v>
      </c>
      <c r="M16" s="43" t="s">
        <v>80</v>
      </c>
      <c r="N16" s="43" t="s">
        <v>80</v>
      </c>
      <c r="O16" s="43" t="s">
        <v>80</v>
      </c>
      <c r="P16" s="43"/>
      <c r="Q16" s="43" t="s">
        <v>80</v>
      </c>
      <c r="R16" s="43" t="s">
        <v>80</v>
      </c>
      <c r="S16" s="43"/>
      <c r="T16" s="43" t="s">
        <v>80</v>
      </c>
      <c r="U16" s="43" t="s">
        <v>80</v>
      </c>
      <c r="V16" s="43"/>
      <c r="W16" s="43"/>
      <c r="X16" s="43" t="s">
        <v>80</v>
      </c>
      <c r="Y16" s="43"/>
      <c r="Z16" s="84" t="s">
        <v>80</v>
      </c>
      <c r="AA16" s="84" t="s">
        <v>80</v>
      </c>
      <c r="AB16" s="43"/>
      <c r="AC16" s="84" t="s">
        <v>80</v>
      </c>
      <c r="AD16" s="84" t="s">
        <v>80</v>
      </c>
      <c r="AE16" s="43"/>
      <c r="AF16" s="10"/>
      <c r="AG16" s="10"/>
      <c r="AH16" s="10"/>
      <c r="AI16" s="66">
        <f t="shared" si="2"/>
        <v>1360</v>
      </c>
    </row>
    <row r="17" spans="1:35" ht="12.6" customHeight="1" x14ac:dyDescent="0.25">
      <c r="A17" s="57">
        <f t="shared" si="3"/>
        <v>13</v>
      </c>
      <c r="B17" s="85" t="s">
        <v>17</v>
      </c>
      <c r="C17" s="17">
        <f>COUNTIF(D17:AH17,"X")</f>
        <v>1</v>
      </c>
      <c r="D17" s="60"/>
      <c r="E17" s="43" t="s">
        <v>80</v>
      </c>
      <c r="F17" s="43"/>
      <c r="G17" s="84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10"/>
      <c r="AG17" s="10"/>
      <c r="AH17" s="10"/>
      <c r="AI17" s="66">
        <f>C17*$AI$3</f>
        <v>85</v>
      </c>
    </row>
    <row r="18" spans="1:35" ht="12.6" customHeight="1" x14ac:dyDescent="0.25">
      <c r="A18" s="57">
        <f t="shared" si="3"/>
        <v>14</v>
      </c>
      <c r="B18" s="85" t="s">
        <v>218</v>
      </c>
      <c r="C18" s="17">
        <f t="shared" si="1"/>
        <v>12</v>
      </c>
      <c r="D18" s="60" t="s">
        <v>80</v>
      </c>
      <c r="E18" s="43" t="s">
        <v>80</v>
      </c>
      <c r="F18" s="43" t="s">
        <v>80</v>
      </c>
      <c r="G18" s="84"/>
      <c r="H18" s="43"/>
      <c r="I18" s="43"/>
      <c r="J18" s="43" t="s">
        <v>80</v>
      </c>
      <c r="K18" s="43" t="s">
        <v>80</v>
      </c>
      <c r="L18" s="43" t="s">
        <v>80</v>
      </c>
      <c r="M18" s="43"/>
      <c r="N18" s="43"/>
      <c r="O18" s="43"/>
      <c r="P18" s="43"/>
      <c r="Q18" s="43" t="s">
        <v>80</v>
      </c>
      <c r="R18" s="43" t="s">
        <v>80</v>
      </c>
      <c r="S18" s="43"/>
      <c r="T18" s="43"/>
      <c r="U18" s="43"/>
      <c r="V18" s="43"/>
      <c r="W18" s="43" t="s">
        <v>80</v>
      </c>
      <c r="X18" s="43"/>
      <c r="Y18" s="43"/>
      <c r="Z18" s="84" t="s">
        <v>80</v>
      </c>
      <c r="AA18" s="43"/>
      <c r="AB18" s="43"/>
      <c r="AC18" s="43"/>
      <c r="AD18" s="84"/>
      <c r="AE18" s="43"/>
      <c r="AF18" s="10" t="s">
        <v>80</v>
      </c>
      <c r="AG18" s="10" t="s">
        <v>80</v>
      </c>
      <c r="AH18" s="10"/>
      <c r="AI18" s="66">
        <f t="shared" si="2"/>
        <v>1020</v>
      </c>
    </row>
    <row r="19" spans="1:35" ht="12.6" customHeight="1" x14ac:dyDescent="0.25">
      <c r="A19" s="57">
        <f t="shared" si="3"/>
        <v>15</v>
      </c>
      <c r="B19" s="85" t="s">
        <v>277</v>
      </c>
      <c r="C19" s="17">
        <f t="shared" si="1"/>
        <v>12</v>
      </c>
      <c r="D19" s="60"/>
      <c r="E19" s="43"/>
      <c r="F19" s="43"/>
      <c r="G19" s="84" t="s">
        <v>80</v>
      </c>
      <c r="H19" s="43"/>
      <c r="I19" s="43"/>
      <c r="J19" s="43"/>
      <c r="K19" s="43"/>
      <c r="L19" s="43"/>
      <c r="M19" s="43" t="s">
        <v>80</v>
      </c>
      <c r="N19" s="43" t="s">
        <v>80</v>
      </c>
      <c r="O19" s="43"/>
      <c r="P19" s="43"/>
      <c r="Q19" s="43" t="s">
        <v>80</v>
      </c>
      <c r="R19" s="43"/>
      <c r="S19" s="43" t="s">
        <v>80</v>
      </c>
      <c r="T19" s="43" t="s">
        <v>80</v>
      </c>
      <c r="U19" s="43"/>
      <c r="V19" s="43"/>
      <c r="W19" s="43"/>
      <c r="X19" s="43"/>
      <c r="Y19" s="43"/>
      <c r="Z19" s="43"/>
      <c r="AA19" s="43"/>
      <c r="AB19" s="84" t="s">
        <v>80</v>
      </c>
      <c r="AC19" s="84" t="s">
        <v>80</v>
      </c>
      <c r="AD19" s="84" t="s">
        <v>80</v>
      </c>
      <c r="AE19" s="84" t="s">
        <v>80</v>
      </c>
      <c r="AF19" s="10" t="s">
        <v>80</v>
      </c>
      <c r="AG19" s="10" t="s">
        <v>80</v>
      </c>
      <c r="AH19" s="10"/>
      <c r="AI19" s="66">
        <f t="shared" si="2"/>
        <v>1020</v>
      </c>
    </row>
    <row r="20" spans="1:35" ht="12.6" customHeight="1" x14ac:dyDescent="0.25">
      <c r="A20" s="57">
        <f t="shared" ref="A20:A32" si="4">A19+1</f>
        <v>16</v>
      </c>
      <c r="B20" s="85" t="s">
        <v>265</v>
      </c>
      <c r="C20" s="17">
        <f t="shared" si="1"/>
        <v>19</v>
      </c>
      <c r="D20" s="60"/>
      <c r="E20" s="43"/>
      <c r="F20" s="43"/>
      <c r="G20" s="84" t="s">
        <v>80</v>
      </c>
      <c r="H20" s="43"/>
      <c r="I20" s="43" t="s">
        <v>80</v>
      </c>
      <c r="J20" s="43" t="s">
        <v>80</v>
      </c>
      <c r="K20" s="43" t="s">
        <v>80</v>
      </c>
      <c r="L20" s="43"/>
      <c r="M20" s="43"/>
      <c r="N20" s="43" t="s">
        <v>80</v>
      </c>
      <c r="O20" s="43"/>
      <c r="P20" s="43" t="s">
        <v>80</v>
      </c>
      <c r="Q20" s="43" t="s">
        <v>80</v>
      </c>
      <c r="R20" s="43" t="s">
        <v>80</v>
      </c>
      <c r="S20" s="43" t="s">
        <v>80</v>
      </c>
      <c r="T20" s="43" t="s">
        <v>80</v>
      </c>
      <c r="U20" s="43"/>
      <c r="V20" s="43" t="s">
        <v>80</v>
      </c>
      <c r="W20" s="43" t="s">
        <v>80</v>
      </c>
      <c r="X20" s="43"/>
      <c r="Y20" s="43"/>
      <c r="Z20" s="84" t="s">
        <v>80</v>
      </c>
      <c r="AA20" s="84" t="s">
        <v>80</v>
      </c>
      <c r="AB20" s="84" t="s">
        <v>80</v>
      </c>
      <c r="AC20" s="84" t="s">
        <v>80</v>
      </c>
      <c r="AD20" s="84" t="s">
        <v>80</v>
      </c>
      <c r="AE20" s="43"/>
      <c r="AF20" s="10"/>
      <c r="AG20" s="10" t="s">
        <v>80</v>
      </c>
      <c r="AH20" s="10" t="s">
        <v>80</v>
      </c>
      <c r="AI20" s="66">
        <f t="shared" si="2"/>
        <v>1615</v>
      </c>
    </row>
    <row r="21" spans="1:35" ht="12.6" customHeight="1" x14ac:dyDescent="0.25">
      <c r="A21" s="57">
        <f t="shared" si="4"/>
        <v>17</v>
      </c>
      <c r="B21" s="85" t="s">
        <v>18</v>
      </c>
      <c r="C21" s="17">
        <f t="shared" si="1"/>
        <v>24</v>
      </c>
      <c r="D21" s="60" t="s">
        <v>80</v>
      </c>
      <c r="E21" s="43"/>
      <c r="F21" s="43" t="s">
        <v>80</v>
      </c>
      <c r="G21" s="84" t="s">
        <v>80</v>
      </c>
      <c r="H21" s="43" t="s">
        <v>80</v>
      </c>
      <c r="I21" s="43" t="s">
        <v>80</v>
      </c>
      <c r="J21" s="43" t="s">
        <v>80</v>
      </c>
      <c r="K21" s="43" t="s">
        <v>80</v>
      </c>
      <c r="L21" s="43" t="s">
        <v>80</v>
      </c>
      <c r="M21" s="43" t="s">
        <v>80</v>
      </c>
      <c r="N21" s="43" t="s">
        <v>80</v>
      </c>
      <c r="O21" s="43"/>
      <c r="P21" s="43" t="s">
        <v>80</v>
      </c>
      <c r="Q21" s="43" t="s">
        <v>80</v>
      </c>
      <c r="R21" s="43"/>
      <c r="S21" s="43" t="s">
        <v>80</v>
      </c>
      <c r="T21" s="43" t="s">
        <v>80</v>
      </c>
      <c r="U21" s="43" t="s">
        <v>80</v>
      </c>
      <c r="V21" s="43"/>
      <c r="W21" s="43"/>
      <c r="X21" s="43"/>
      <c r="Y21" s="84" t="s">
        <v>80</v>
      </c>
      <c r="Z21" s="84" t="s">
        <v>80</v>
      </c>
      <c r="AA21" s="84" t="s">
        <v>80</v>
      </c>
      <c r="AB21" s="84" t="s">
        <v>80</v>
      </c>
      <c r="AC21" s="84"/>
      <c r="AD21" s="84" t="s">
        <v>80</v>
      </c>
      <c r="AE21" s="84" t="s">
        <v>80</v>
      </c>
      <c r="AF21" s="10" t="s">
        <v>80</v>
      </c>
      <c r="AG21" s="10" t="s">
        <v>80</v>
      </c>
      <c r="AH21" s="10" t="s">
        <v>80</v>
      </c>
      <c r="AI21" s="66">
        <f t="shared" si="2"/>
        <v>2040</v>
      </c>
    </row>
    <row r="22" spans="1:35" ht="12.6" customHeight="1" x14ac:dyDescent="0.25">
      <c r="A22" s="57">
        <f t="shared" si="4"/>
        <v>18</v>
      </c>
      <c r="B22" s="85" t="s">
        <v>19</v>
      </c>
      <c r="C22" s="17">
        <f t="shared" si="1"/>
        <v>3</v>
      </c>
      <c r="D22" s="60"/>
      <c r="E22" s="43"/>
      <c r="F22" s="43" t="s">
        <v>80</v>
      </c>
      <c r="G22" s="84" t="s">
        <v>80</v>
      </c>
      <c r="H22" s="43"/>
      <c r="I22" s="43"/>
      <c r="J22" s="43" t="s">
        <v>80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10"/>
      <c r="AG22" s="10"/>
      <c r="AH22" s="10"/>
      <c r="AI22" s="66">
        <f t="shared" si="2"/>
        <v>255</v>
      </c>
    </row>
    <row r="23" spans="1:35" ht="12.6" customHeight="1" x14ac:dyDescent="0.25">
      <c r="A23" s="57">
        <f t="shared" si="4"/>
        <v>19</v>
      </c>
      <c r="B23" s="85" t="s">
        <v>20</v>
      </c>
      <c r="C23" s="17">
        <f t="shared" si="1"/>
        <v>24</v>
      </c>
      <c r="D23" s="60" t="s">
        <v>80</v>
      </c>
      <c r="E23" s="43" t="s">
        <v>80</v>
      </c>
      <c r="F23" s="43"/>
      <c r="G23" s="84" t="s">
        <v>80</v>
      </c>
      <c r="H23" s="43"/>
      <c r="I23" s="43" t="s">
        <v>80</v>
      </c>
      <c r="J23" s="43" t="s">
        <v>80</v>
      </c>
      <c r="K23" s="43" t="s">
        <v>80</v>
      </c>
      <c r="L23" s="43" t="s">
        <v>80</v>
      </c>
      <c r="M23" s="43" t="s">
        <v>80</v>
      </c>
      <c r="N23" s="43" t="s">
        <v>80</v>
      </c>
      <c r="O23" s="43" t="s">
        <v>80</v>
      </c>
      <c r="P23" s="43" t="s">
        <v>80</v>
      </c>
      <c r="Q23" s="43"/>
      <c r="R23" s="43" t="s">
        <v>80</v>
      </c>
      <c r="S23" s="43" t="s">
        <v>80</v>
      </c>
      <c r="T23" s="43" t="s">
        <v>80</v>
      </c>
      <c r="U23" s="43" t="s">
        <v>80</v>
      </c>
      <c r="V23" s="43"/>
      <c r="W23" s="43" t="s">
        <v>80</v>
      </c>
      <c r="X23" s="43"/>
      <c r="Y23" s="43"/>
      <c r="Z23" s="43"/>
      <c r="AA23" s="84" t="s">
        <v>80</v>
      </c>
      <c r="AB23" s="84" t="s">
        <v>80</v>
      </c>
      <c r="AC23" s="84" t="s">
        <v>80</v>
      </c>
      <c r="AD23" s="84" t="s">
        <v>80</v>
      </c>
      <c r="AE23" s="84" t="s">
        <v>80</v>
      </c>
      <c r="AF23" s="10" t="s">
        <v>80</v>
      </c>
      <c r="AG23" s="10" t="s">
        <v>80</v>
      </c>
      <c r="AH23" s="10" t="s">
        <v>80</v>
      </c>
      <c r="AI23" s="66">
        <f t="shared" si="2"/>
        <v>2040</v>
      </c>
    </row>
    <row r="24" spans="1:35" ht="12.6" customHeight="1" x14ac:dyDescent="0.25">
      <c r="A24" s="57">
        <f t="shared" si="4"/>
        <v>20</v>
      </c>
      <c r="B24" s="85" t="s">
        <v>233</v>
      </c>
      <c r="C24" s="17">
        <f t="shared" si="1"/>
        <v>19</v>
      </c>
      <c r="D24" s="60"/>
      <c r="E24" s="43" t="s">
        <v>80</v>
      </c>
      <c r="F24" s="43" t="s">
        <v>80</v>
      </c>
      <c r="G24" s="84" t="s">
        <v>80</v>
      </c>
      <c r="H24" s="43"/>
      <c r="I24" s="43"/>
      <c r="J24" s="43" t="s">
        <v>80</v>
      </c>
      <c r="K24" s="43"/>
      <c r="L24" s="43"/>
      <c r="M24" s="43"/>
      <c r="N24" s="43" t="s">
        <v>80</v>
      </c>
      <c r="O24" s="43" t="s">
        <v>80</v>
      </c>
      <c r="P24" s="43"/>
      <c r="Q24" s="43" t="s">
        <v>80</v>
      </c>
      <c r="R24" s="43" t="s">
        <v>80</v>
      </c>
      <c r="S24" s="43"/>
      <c r="T24" s="43" t="s">
        <v>80</v>
      </c>
      <c r="U24" s="43" t="s">
        <v>80</v>
      </c>
      <c r="V24" s="43" t="s">
        <v>80</v>
      </c>
      <c r="W24" s="43"/>
      <c r="X24" s="43" t="s">
        <v>80</v>
      </c>
      <c r="Y24" s="43"/>
      <c r="Z24" s="84" t="s">
        <v>80</v>
      </c>
      <c r="AA24" s="84" t="s">
        <v>80</v>
      </c>
      <c r="AB24" s="43"/>
      <c r="AC24" s="84" t="s">
        <v>80</v>
      </c>
      <c r="AD24" s="84" t="s">
        <v>80</v>
      </c>
      <c r="AE24" s="84" t="s">
        <v>80</v>
      </c>
      <c r="AF24" s="10" t="s">
        <v>80</v>
      </c>
      <c r="AG24" s="10" t="s">
        <v>80</v>
      </c>
      <c r="AH24" s="10"/>
      <c r="AI24" s="66">
        <f t="shared" si="2"/>
        <v>1615</v>
      </c>
    </row>
    <row r="25" spans="1:35" ht="12.6" customHeight="1" x14ac:dyDescent="0.25">
      <c r="A25" s="57">
        <f t="shared" si="4"/>
        <v>21</v>
      </c>
      <c r="B25" s="85" t="s">
        <v>219</v>
      </c>
      <c r="C25" s="17">
        <f t="shared" si="1"/>
        <v>16</v>
      </c>
      <c r="D25" s="60"/>
      <c r="E25" s="43" t="s">
        <v>80</v>
      </c>
      <c r="F25" s="43" t="s">
        <v>80</v>
      </c>
      <c r="G25" s="84" t="s">
        <v>80</v>
      </c>
      <c r="H25" s="43"/>
      <c r="I25" s="43" t="s">
        <v>80</v>
      </c>
      <c r="J25" s="43" t="s">
        <v>80</v>
      </c>
      <c r="K25" s="43" t="s">
        <v>80</v>
      </c>
      <c r="L25" s="43" t="s">
        <v>80</v>
      </c>
      <c r="M25" s="43"/>
      <c r="N25" s="43" t="s">
        <v>80</v>
      </c>
      <c r="O25" s="43"/>
      <c r="P25" s="43" t="s">
        <v>80</v>
      </c>
      <c r="Q25" s="43" t="s">
        <v>80</v>
      </c>
      <c r="R25" s="43" t="s">
        <v>80</v>
      </c>
      <c r="S25" s="43" t="s">
        <v>80</v>
      </c>
      <c r="T25" s="43"/>
      <c r="U25" s="43" t="s">
        <v>80</v>
      </c>
      <c r="V25" s="43"/>
      <c r="W25" s="43"/>
      <c r="X25" s="43"/>
      <c r="Y25" s="43"/>
      <c r="Z25" s="43"/>
      <c r="AA25" s="84" t="s">
        <v>80</v>
      </c>
      <c r="AB25" s="43"/>
      <c r="AC25" s="84" t="s">
        <v>80</v>
      </c>
      <c r="AD25" s="43"/>
      <c r="AE25" s="84" t="s">
        <v>80</v>
      </c>
      <c r="AF25" s="10"/>
      <c r="AG25" s="10"/>
      <c r="AH25" s="10"/>
      <c r="AI25" s="66">
        <f t="shared" si="2"/>
        <v>1360</v>
      </c>
    </row>
    <row r="26" spans="1:35" ht="12.6" customHeight="1" x14ac:dyDescent="0.25">
      <c r="A26" s="57">
        <f t="shared" si="4"/>
        <v>22</v>
      </c>
      <c r="B26" s="85" t="s">
        <v>220</v>
      </c>
      <c r="C26" s="17">
        <f t="shared" si="1"/>
        <v>19</v>
      </c>
      <c r="D26" s="60" t="s">
        <v>80</v>
      </c>
      <c r="E26" s="43" t="s">
        <v>80</v>
      </c>
      <c r="F26" s="43" t="s">
        <v>80</v>
      </c>
      <c r="G26" s="84" t="s">
        <v>80</v>
      </c>
      <c r="H26" s="43" t="s">
        <v>80</v>
      </c>
      <c r="I26" s="43" t="s">
        <v>80</v>
      </c>
      <c r="J26" s="43" t="s">
        <v>80</v>
      </c>
      <c r="K26" s="43" t="s">
        <v>80</v>
      </c>
      <c r="L26" s="43" t="s">
        <v>80</v>
      </c>
      <c r="M26" s="43" t="s">
        <v>80</v>
      </c>
      <c r="N26" s="43" t="s">
        <v>80</v>
      </c>
      <c r="O26" s="43"/>
      <c r="P26" s="43" t="s">
        <v>80</v>
      </c>
      <c r="Q26" s="43" t="s">
        <v>80</v>
      </c>
      <c r="R26" s="43"/>
      <c r="S26" s="43"/>
      <c r="T26" s="43" t="s">
        <v>80</v>
      </c>
      <c r="U26" s="43" t="s">
        <v>80</v>
      </c>
      <c r="V26" s="43"/>
      <c r="W26" s="43"/>
      <c r="X26" s="43"/>
      <c r="Y26" s="84" t="s">
        <v>80</v>
      </c>
      <c r="Z26" s="43"/>
      <c r="AA26" s="84" t="s">
        <v>80</v>
      </c>
      <c r="AB26" s="43"/>
      <c r="AC26" s="43"/>
      <c r="AD26" s="43"/>
      <c r="AE26" s="43"/>
      <c r="AF26" s="10"/>
      <c r="AG26" s="10" t="s">
        <v>80</v>
      </c>
      <c r="AH26" s="10" t="s">
        <v>80</v>
      </c>
      <c r="AI26" s="66">
        <f t="shared" si="2"/>
        <v>1615</v>
      </c>
    </row>
    <row r="27" spans="1:35" ht="12.6" customHeight="1" x14ac:dyDescent="0.25">
      <c r="A27" s="57">
        <f t="shared" si="4"/>
        <v>23</v>
      </c>
      <c r="B27" s="85" t="s">
        <v>71</v>
      </c>
      <c r="C27" s="17">
        <f t="shared" si="1"/>
        <v>5</v>
      </c>
      <c r="D27" s="60"/>
      <c r="E27" s="43" t="s">
        <v>80</v>
      </c>
      <c r="F27" s="43"/>
      <c r="G27" s="84"/>
      <c r="H27" s="43"/>
      <c r="I27" s="43"/>
      <c r="J27" s="43" t="s">
        <v>80</v>
      </c>
      <c r="K27" s="43"/>
      <c r="L27" s="43" t="s">
        <v>80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84"/>
      <c r="AC27" s="84" t="s">
        <v>80</v>
      </c>
      <c r="AD27" s="43"/>
      <c r="AE27" s="43"/>
      <c r="AF27" s="10" t="s">
        <v>80</v>
      </c>
      <c r="AG27" s="10"/>
      <c r="AH27" s="10"/>
      <c r="AI27" s="66">
        <f t="shared" si="2"/>
        <v>425</v>
      </c>
    </row>
    <row r="28" spans="1:35" ht="12.6" customHeight="1" x14ac:dyDescent="0.25">
      <c r="A28" s="57">
        <f t="shared" si="4"/>
        <v>24</v>
      </c>
      <c r="B28" s="85" t="s">
        <v>83</v>
      </c>
      <c r="C28" s="17">
        <f>COUNTIF(D28:AH28,"X")</f>
        <v>16</v>
      </c>
      <c r="D28" s="60"/>
      <c r="E28" s="43"/>
      <c r="F28" s="43"/>
      <c r="G28" s="84"/>
      <c r="H28" s="43"/>
      <c r="I28" s="43"/>
      <c r="J28" s="43"/>
      <c r="K28" s="43"/>
      <c r="L28" s="43" t="s">
        <v>80</v>
      </c>
      <c r="M28" s="43" t="s">
        <v>80</v>
      </c>
      <c r="N28" s="43" t="s">
        <v>80</v>
      </c>
      <c r="O28" s="43" t="s">
        <v>80</v>
      </c>
      <c r="P28" s="43" t="s">
        <v>80</v>
      </c>
      <c r="Q28" s="43" t="s">
        <v>80</v>
      </c>
      <c r="R28" s="43" t="s">
        <v>80</v>
      </c>
      <c r="S28" s="43"/>
      <c r="T28" s="43"/>
      <c r="U28" s="43" t="s">
        <v>80</v>
      </c>
      <c r="V28" s="43" t="s">
        <v>80</v>
      </c>
      <c r="W28" s="43" t="s">
        <v>80</v>
      </c>
      <c r="X28" s="43" t="s">
        <v>80</v>
      </c>
      <c r="Y28" s="84" t="s">
        <v>80</v>
      </c>
      <c r="Z28" s="84" t="s">
        <v>80</v>
      </c>
      <c r="AA28" s="84" t="s">
        <v>80</v>
      </c>
      <c r="AB28" s="84" t="s">
        <v>80</v>
      </c>
      <c r="AC28" s="84" t="s">
        <v>80</v>
      </c>
      <c r="AD28" s="43"/>
      <c r="AE28" s="43"/>
      <c r="AF28" s="10"/>
      <c r="AG28" s="10"/>
      <c r="AH28" s="10"/>
      <c r="AI28" s="66">
        <f>C28*$AI$3</f>
        <v>1360</v>
      </c>
    </row>
    <row r="29" spans="1:35" ht="12.6" customHeight="1" x14ac:dyDescent="0.25">
      <c r="A29" s="57">
        <f t="shared" si="4"/>
        <v>25</v>
      </c>
      <c r="B29" s="86" t="s">
        <v>278</v>
      </c>
      <c r="C29" s="17">
        <f t="shared" si="1"/>
        <v>17</v>
      </c>
      <c r="D29" s="60" t="s">
        <v>80</v>
      </c>
      <c r="E29" s="43" t="s">
        <v>80</v>
      </c>
      <c r="F29" s="43" t="s">
        <v>80</v>
      </c>
      <c r="G29" s="84" t="s">
        <v>80</v>
      </c>
      <c r="H29" s="43" t="s">
        <v>80</v>
      </c>
      <c r="I29" s="43" t="s">
        <v>80</v>
      </c>
      <c r="J29" s="43" t="s">
        <v>80</v>
      </c>
      <c r="K29" s="43" t="s">
        <v>80</v>
      </c>
      <c r="L29" s="43" t="s">
        <v>80</v>
      </c>
      <c r="M29" s="43"/>
      <c r="N29" s="43" t="s">
        <v>80</v>
      </c>
      <c r="O29" s="43" t="s">
        <v>80</v>
      </c>
      <c r="P29" s="43" t="s">
        <v>80</v>
      </c>
      <c r="Q29" s="43" t="s">
        <v>80</v>
      </c>
      <c r="R29" s="43" t="s">
        <v>80</v>
      </c>
      <c r="S29" s="43"/>
      <c r="T29" s="43" t="s">
        <v>80</v>
      </c>
      <c r="U29" s="43"/>
      <c r="V29" s="43"/>
      <c r="W29" s="43" t="s">
        <v>80</v>
      </c>
      <c r="X29" s="43" t="s">
        <v>80</v>
      </c>
      <c r="Y29" s="43"/>
      <c r="Z29" s="43"/>
      <c r="AA29" s="43"/>
      <c r="AB29" s="43"/>
      <c r="AC29" s="84"/>
      <c r="AD29" s="43"/>
      <c r="AE29" s="43"/>
      <c r="AF29" s="10"/>
      <c r="AG29" s="10"/>
      <c r="AH29" s="10"/>
      <c r="AI29" s="66">
        <f t="shared" si="2"/>
        <v>1445</v>
      </c>
    </row>
    <row r="30" spans="1:35" ht="12.6" customHeight="1" x14ac:dyDescent="0.25">
      <c r="A30" s="57">
        <f t="shared" si="4"/>
        <v>26</v>
      </c>
      <c r="B30" s="85" t="s">
        <v>21</v>
      </c>
      <c r="C30" s="17">
        <f t="shared" si="1"/>
        <v>11</v>
      </c>
      <c r="D30" s="60"/>
      <c r="E30" s="43" t="s">
        <v>80</v>
      </c>
      <c r="F30" s="43" t="s">
        <v>80</v>
      </c>
      <c r="G30" s="84" t="s">
        <v>80</v>
      </c>
      <c r="H30" s="43"/>
      <c r="I30" s="43" t="s">
        <v>80</v>
      </c>
      <c r="J30" s="43" t="s">
        <v>80</v>
      </c>
      <c r="K30" s="43" t="s">
        <v>80</v>
      </c>
      <c r="L30" s="43" t="s">
        <v>80</v>
      </c>
      <c r="M30" s="43" t="s">
        <v>80</v>
      </c>
      <c r="N30" s="43" t="s">
        <v>216</v>
      </c>
      <c r="O30" s="43" t="s">
        <v>80</v>
      </c>
      <c r="P30" s="43" t="s">
        <v>80</v>
      </c>
      <c r="Q30" s="43" t="s">
        <v>80</v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10"/>
      <c r="AG30" s="10"/>
      <c r="AH30" s="10"/>
      <c r="AI30" s="66">
        <f t="shared" si="2"/>
        <v>935</v>
      </c>
    </row>
    <row r="31" spans="1:35" ht="12.6" customHeight="1" x14ac:dyDescent="0.25">
      <c r="A31" s="57">
        <f t="shared" si="4"/>
        <v>27</v>
      </c>
      <c r="B31" s="85" t="s">
        <v>245</v>
      </c>
      <c r="C31" s="17">
        <f t="shared" si="1"/>
        <v>18</v>
      </c>
      <c r="D31" s="60" t="s">
        <v>80</v>
      </c>
      <c r="E31" s="43" t="s">
        <v>80</v>
      </c>
      <c r="F31" s="43"/>
      <c r="G31" s="84" t="s">
        <v>80</v>
      </c>
      <c r="H31" s="43"/>
      <c r="I31" s="43" t="s">
        <v>80</v>
      </c>
      <c r="J31" s="43"/>
      <c r="K31" s="43" t="s">
        <v>80</v>
      </c>
      <c r="L31" s="43"/>
      <c r="M31" s="43"/>
      <c r="N31" s="43" t="s">
        <v>80</v>
      </c>
      <c r="O31" s="43"/>
      <c r="P31" s="43" t="s">
        <v>80</v>
      </c>
      <c r="Q31" s="43" t="s">
        <v>80</v>
      </c>
      <c r="R31" s="43" t="s">
        <v>80</v>
      </c>
      <c r="S31" s="43"/>
      <c r="T31" s="43" t="s">
        <v>80</v>
      </c>
      <c r="U31" s="43" t="s">
        <v>80</v>
      </c>
      <c r="V31" s="43" t="s">
        <v>80</v>
      </c>
      <c r="W31" s="43" t="s">
        <v>80</v>
      </c>
      <c r="X31" s="43" t="s">
        <v>80</v>
      </c>
      <c r="Y31" s="84" t="s">
        <v>80</v>
      </c>
      <c r="Z31" s="43"/>
      <c r="AA31" s="43"/>
      <c r="AB31" s="84" t="s">
        <v>80</v>
      </c>
      <c r="AC31" s="43"/>
      <c r="AD31" s="43"/>
      <c r="AE31" s="84" t="s">
        <v>80</v>
      </c>
      <c r="AF31" s="10" t="s">
        <v>80</v>
      </c>
      <c r="AG31" s="10"/>
      <c r="AH31" s="10"/>
      <c r="AI31" s="66">
        <f t="shared" si="2"/>
        <v>1530</v>
      </c>
    </row>
    <row r="32" spans="1:35" ht="12.6" customHeight="1" x14ac:dyDescent="0.25">
      <c r="A32" s="57">
        <f t="shared" si="4"/>
        <v>28</v>
      </c>
      <c r="B32" s="85" t="s">
        <v>22</v>
      </c>
      <c r="C32" s="17">
        <f t="shared" si="1"/>
        <v>0</v>
      </c>
      <c r="D32" s="60"/>
      <c r="E32" s="43"/>
      <c r="F32" s="43"/>
      <c r="G32" s="84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 t="s">
        <v>216</v>
      </c>
      <c r="Y32" s="43"/>
      <c r="Z32" s="43"/>
      <c r="AA32" s="43"/>
      <c r="AB32" s="43"/>
      <c r="AC32" s="43"/>
      <c r="AD32" s="43"/>
      <c r="AE32" s="43"/>
      <c r="AF32" s="10"/>
      <c r="AG32" s="10"/>
      <c r="AH32" s="10"/>
      <c r="AI32" s="66">
        <f t="shared" si="2"/>
        <v>0</v>
      </c>
    </row>
    <row r="33" spans="1:35" ht="12.6" customHeight="1" x14ac:dyDescent="0.25">
      <c r="A33" s="57">
        <f t="shared" ref="A33:A97" si="5">A32+1</f>
        <v>29</v>
      </c>
      <c r="B33" s="85" t="s">
        <v>23</v>
      </c>
      <c r="C33" s="17">
        <f t="shared" si="1"/>
        <v>18</v>
      </c>
      <c r="D33" s="60" t="s">
        <v>80</v>
      </c>
      <c r="E33" s="43" t="s">
        <v>80</v>
      </c>
      <c r="F33" s="43" t="s">
        <v>80</v>
      </c>
      <c r="G33" s="84"/>
      <c r="H33" s="43"/>
      <c r="I33" s="43"/>
      <c r="J33" s="43" t="s">
        <v>80</v>
      </c>
      <c r="K33" s="43" t="s">
        <v>80</v>
      </c>
      <c r="L33" s="43" t="s">
        <v>80</v>
      </c>
      <c r="M33" s="43" t="s">
        <v>80</v>
      </c>
      <c r="N33" s="43" t="s">
        <v>80</v>
      </c>
      <c r="O33" s="43"/>
      <c r="P33" s="43" t="s">
        <v>80</v>
      </c>
      <c r="Q33" s="43" t="s">
        <v>80</v>
      </c>
      <c r="R33" s="43" t="s">
        <v>80</v>
      </c>
      <c r="S33" s="43" t="s">
        <v>80</v>
      </c>
      <c r="T33" s="43"/>
      <c r="U33" s="43" t="s">
        <v>80</v>
      </c>
      <c r="V33" s="43" t="s">
        <v>80</v>
      </c>
      <c r="W33" s="43" t="s">
        <v>80</v>
      </c>
      <c r="X33" s="43"/>
      <c r="Y33" s="43"/>
      <c r="Z33" s="43"/>
      <c r="AA33" s="43"/>
      <c r="AB33" s="43"/>
      <c r="AC33" s="43"/>
      <c r="AD33" s="84" t="s">
        <v>80</v>
      </c>
      <c r="AE33" s="43"/>
      <c r="AF33" s="10"/>
      <c r="AG33" s="10" t="s">
        <v>80</v>
      </c>
      <c r="AH33" s="10" t="s">
        <v>80</v>
      </c>
      <c r="AI33" s="66">
        <f t="shared" si="2"/>
        <v>1530</v>
      </c>
    </row>
    <row r="34" spans="1:35" ht="12.6" customHeight="1" x14ac:dyDescent="0.25">
      <c r="A34" s="57">
        <f t="shared" si="5"/>
        <v>30</v>
      </c>
      <c r="B34" s="85" t="s">
        <v>24</v>
      </c>
      <c r="C34" s="17">
        <f t="shared" si="1"/>
        <v>27</v>
      </c>
      <c r="D34" s="60" t="s">
        <v>80</v>
      </c>
      <c r="E34" s="43" t="s">
        <v>80</v>
      </c>
      <c r="F34" s="43" t="s">
        <v>80</v>
      </c>
      <c r="G34" s="84" t="s">
        <v>80</v>
      </c>
      <c r="H34" s="43" t="s">
        <v>80</v>
      </c>
      <c r="I34" s="43" t="s">
        <v>80</v>
      </c>
      <c r="J34" s="43" t="s">
        <v>80</v>
      </c>
      <c r="K34" s="43" t="s">
        <v>80</v>
      </c>
      <c r="L34" s="43" t="s">
        <v>80</v>
      </c>
      <c r="M34" s="43" t="s">
        <v>80</v>
      </c>
      <c r="N34" s="43" t="s">
        <v>80</v>
      </c>
      <c r="O34" s="43" t="s">
        <v>80</v>
      </c>
      <c r="P34" s="43" t="s">
        <v>80</v>
      </c>
      <c r="Q34" s="43" t="s">
        <v>80</v>
      </c>
      <c r="R34" s="43"/>
      <c r="S34" s="43" t="s">
        <v>80</v>
      </c>
      <c r="T34" s="43" t="s">
        <v>80</v>
      </c>
      <c r="U34" s="43" t="s">
        <v>80</v>
      </c>
      <c r="V34" s="43"/>
      <c r="W34" s="43"/>
      <c r="X34" s="43"/>
      <c r="Y34" s="84" t="s">
        <v>80</v>
      </c>
      <c r="Z34" s="84" t="s">
        <v>80</v>
      </c>
      <c r="AA34" s="84" t="s">
        <v>80</v>
      </c>
      <c r="AB34" s="84" t="s">
        <v>80</v>
      </c>
      <c r="AC34" s="84" t="s">
        <v>80</v>
      </c>
      <c r="AD34" s="84" t="s">
        <v>80</v>
      </c>
      <c r="AE34" s="84" t="s">
        <v>80</v>
      </c>
      <c r="AF34" s="10" t="s">
        <v>80</v>
      </c>
      <c r="AG34" s="10" t="s">
        <v>80</v>
      </c>
      <c r="AH34" s="10" t="s">
        <v>80</v>
      </c>
      <c r="AI34" s="66">
        <f>C34*$AI$3</f>
        <v>2295</v>
      </c>
    </row>
    <row r="35" spans="1:35" ht="12.6" customHeight="1" x14ac:dyDescent="0.25">
      <c r="A35" s="57">
        <f t="shared" si="5"/>
        <v>31</v>
      </c>
      <c r="B35" s="85" t="s">
        <v>99</v>
      </c>
      <c r="C35" s="17">
        <f t="shared" si="1"/>
        <v>26</v>
      </c>
      <c r="D35" s="60" t="s">
        <v>80</v>
      </c>
      <c r="E35" s="43" t="s">
        <v>80</v>
      </c>
      <c r="F35" s="43" t="s">
        <v>80</v>
      </c>
      <c r="G35" s="84" t="s">
        <v>80</v>
      </c>
      <c r="H35" s="43" t="s">
        <v>80</v>
      </c>
      <c r="I35" s="43" t="s">
        <v>80</v>
      </c>
      <c r="J35" s="43" t="s">
        <v>80</v>
      </c>
      <c r="K35" s="43" t="s">
        <v>80</v>
      </c>
      <c r="L35" s="43"/>
      <c r="M35" s="43" t="s">
        <v>80</v>
      </c>
      <c r="N35" s="43" t="s">
        <v>80</v>
      </c>
      <c r="O35" s="43" t="s">
        <v>80</v>
      </c>
      <c r="P35" s="43" t="s">
        <v>80</v>
      </c>
      <c r="Q35" s="43" t="s">
        <v>80</v>
      </c>
      <c r="R35" s="43" t="s">
        <v>80</v>
      </c>
      <c r="S35" s="43" t="s">
        <v>80</v>
      </c>
      <c r="T35" s="43" t="s">
        <v>80</v>
      </c>
      <c r="U35" s="43" t="s">
        <v>80</v>
      </c>
      <c r="V35" s="43" t="s">
        <v>80</v>
      </c>
      <c r="W35" s="43" t="s">
        <v>80</v>
      </c>
      <c r="X35" s="43" t="s">
        <v>80</v>
      </c>
      <c r="Y35" s="43"/>
      <c r="Z35" s="84" t="s">
        <v>80</v>
      </c>
      <c r="AA35" s="84" t="s">
        <v>80</v>
      </c>
      <c r="AB35" s="84" t="s">
        <v>80</v>
      </c>
      <c r="AC35" s="84"/>
      <c r="AD35" s="43"/>
      <c r="AE35" s="84" t="s">
        <v>80</v>
      </c>
      <c r="AF35" s="10" t="s">
        <v>80</v>
      </c>
      <c r="AG35" s="10" t="s">
        <v>80</v>
      </c>
      <c r="AH35" s="10"/>
      <c r="AI35" s="66">
        <f t="shared" si="2"/>
        <v>2210</v>
      </c>
    </row>
    <row r="36" spans="1:35" ht="12.6" customHeight="1" x14ac:dyDescent="0.25">
      <c r="A36" s="57">
        <f t="shared" si="5"/>
        <v>32</v>
      </c>
      <c r="B36" s="86" t="s">
        <v>279</v>
      </c>
      <c r="C36" s="17">
        <f t="shared" si="1"/>
        <v>13</v>
      </c>
      <c r="D36" s="60"/>
      <c r="E36" s="43" t="s">
        <v>80</v>
      </c>
      <c r="F36" s="43"/>
      <c r="G36" s="84" t="s">
        <v>80</v>
      </c>
      <c r="H36" s="43"/>
      <c r="I36" s="43"/>
      <c r="J36" s="43" t="s">
        <v>80</v>
      </c>
      <c r="K36" s="43"/>
      <c r="L36" s="43" t="s">
        <v>80</v>
      </c>
      <c r="M36" s="43" t="s">
        <v>80</v>
      </c>
      <c r="N36" s="43" t="s">
        <v>80</v>
      </c>
      <c r="O36" s="43"/>
      <c r="P36" s="43"/>
      <c r="Q36" s="43" t="s">
        <v>80</v>
      </c>
      <c r="R36" s="43"/>
      <c r="S36" s="43" t="s">
        <v>80</v>
      </c>
      <c r="T36" s="43" t="s">
        <v>80</v>
      </c>
      <c r="U36" s="43" t="s">
        <v>80</v>
      </c>
      <c r="V36" s="43"/>
      <c r="W36" s="43" t="s">
        <v>80</v>
      </c>
      <c r="X36" s="43"/>
      <c r="Y36" s="43"/>
      <c r="Z36" s="84" t="s">
        <v>80</v>
      </c>
      <c r="AA36" s="43"/>
      <c r="AB36" s="43"/>
      <c r="AC36" s="43"/>
      <c r="AD36" s="43"/>
      <c r="AE36" s="43"/>
      <c r="AF36" s="10"/>
      <c r="AG36" s="10" t="s">
        <v>80</v>
      </c>
      <c r="AH36" s="10"/>
      <c r="AI36" s="66">
        <f t="shared" si="2"/>
        <v>1105</v>
      </c>
    </row>
    <row r="37" spans="1:35" ht="12.6" customHeight="1" x14ac:dyDescent="0.25">
      <c r="A37" s="57">
        <f t="shared" si="5"/>
        <v>33</v>
      </c>
      <c r="B37" s="86" t="s">
        <v>280</v>
      </c>
      <c r="C37" s="17">
        <f t="shared" si="1"/>
        <v>17</v>
      </c>
      <c r="D37" s="60" t="s">
        <v>80</v>
      </c>
      <c r="E37" s="43" t="s">
        <v>80</v>
      </c>
      <c r="F37" s="43"/>
      <c r="G37" s="84" t="s">
        <v>80</v>
      </c>
      <c r="H37" s="43"/>
      <c r="I37" s="43"/>
      <c r="J37" s="43"/>
      <c r="K37" s="43" t="s">
        <v>80</v>
      </c>
      <c r="L37" s="43"/>
      <c r="M37" s="43"/>
      <c r="N37" s="43" t="s">
        <v>80</v>
      </c>
      <c r="O37" s="43" t="s">
        <v>80</v>
      </c>
      <c r="P37" s="43" t="s">
        <v>80</v>
      </c>
      <c r="Q37" s="43"/>
      <c r="R37" s="43" t="s">
        <v>80</v>
      </c>
      <c r="S37" s="43" t="s">
        <v>80</v>
      </c>
      <c r="T37" s="43" t="s">
        <v>80</v>
      </c>
      <c r="U37" s="43"/>
      <c r="V37" s="43"/>
      <c r="W37" s="43" t="s">
        <v>80</v>
      </c>
      <c r="X37" s="43"/>
      <c r="Y37" s="84" t="s">
        <v>80</v>
      </c>
      <c r="Z37" s="84" t="s">
        <v>80</v>
      </c>
      <c r="AA37" s="43"/>
      <c r="AB37" s="84" t="s">
        <v>80</v>
      </c>
      <c r="AC37" s="84" t="s">
        <v>80</v>
      </c>
      <c r="AD37" s="43"/>
      <c r="AE37" s="84" t="s">
        <v>80</v>
      </c>
      <c r="AF37" s="10" t="s">
        <v>80</v>
      </c>
      <c r="AG37" s="10"/>
      <c r="AH37" s="10"/>
      <c r="AI37" s="66">
        <f t="shared" si="2"/>
        <v>1445</v>
      </c>
    </row>
    <row r="38" spans="1:35" ht="12.6" customHeight="1" x14ac:dyDescent="0.25">
      <c r="A38" s="57">
        <f t="shared" si="5"/>
        <v>34</v>
      </c>
      <c r="B38" s="85" t="s">
        <v>25</v>
      </c>
      <c r="C38" s="17">
        <f t="shared" si="1"/>
        <v>8</v>
      </c>
      <c r="D38" s="60" t="s">
        <v>80</v>
      </c>
      <c r="E38" s="43" t="s">
        <v>80</v>
      </c>
      <c r="F38" s="43" t="s">
        <v>80</v>
      </c>
      <c r="G38" s="84" t="s">
        <v>80</v>
      </c>
      <c r="H38" s="43" t="s">
        <v>80</v>
      </c>
      <c r="I38" s="43" t="s">
        <v>80</v>
      </c>
      <c r="J38" s="43" t="s">
        <v>80</v>
      </c>
      <c r="K38" s="43"/>
      <c r="L38" s="43"/>
      <c r="M38" s="43"/>
      <c r="N38" s="43"/>
      <c r="O38" s="43" t="s">
        <v>80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10"/>
      <c r="AG38" s="10"/>
      <c r="AH38" s="10"/>
      <c r="AI38" s="66">
        <f t="shared" si="2"/>
        <v>680</v>
      </c>
    </row>
    <row r="39" spans="1:35" ht="12.6" customHeight="1" x14ac:dyDescent="0.25">
      <c r="A39" s="57">
        <f t="shared" si="5"/>
        <v>35</v>
      </c>
      <c r="B39" s="85" t="s">
        <v>266</v>
      </c>
      <c r="C39" s="17">
        <f t="shared" si="1"/>
        <v>5</v>
      </c>
      <c r="D39" s="60" t="s">
        <v>80</v>
      </c>
      <c r="E39" s="43" t="s">
        <v>80</v>
      </c>
      <c r="F39" s="43" t="s">
        <v>80</v>
      </c>
      <c r="G39" s="84"/>
      <c r="H39" s="43"/>
      <c r="I39" s="43"/>
      <c r="J39" s="43"/>
      <c r="K39" s="43"/>
      <c r="L39" s="43"/>
      <c r="M39" s="43" t="s">
        <v>80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10"/>
      <c r="AG39" s="10" t="s">
        <v>80</v>
      </c>
      <c r="AH39" s="10"/>
      <c r="AI39" s="66">
        <f t="shared" si="2"/>
        <v>425</v>
      </c>
    </row>
    <row r="40" spans="1:35" ht="12.6" customHeight="1" x14ac:dyDescent="0.25">
      <c r="A40" s="57">
        <f t="shared" si="5"/>
        <v>36</v>
      </c>
      <c r="B40" s="85" t="s">
        <v>258</v>
      </c>
      <c r="C40" s="17">
        <f t="shared" si="1"/>
        <v>4</v>
      </c>
      <c r="D40" s="60"/>
      <c r="E40" s="43" t="s">
        <v>80</v>
      </c>
      <c r="F40" s="43"/>
      <c r="G40" s="84" t="s">
        <v>80</v>
      </c>
      <c r="H40" s="43"/>
      <c r="I40" s="43" t="s">
        <v>80</v>
      </c>
      <c r="J40" s="43"/>
      <c r="K40" s="43" t="s">
        <v>80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10"/>
      <c r="AG40" s="10"/>
      <c r="AH40" s="10"/>
      <c r="AI40" s="66">
        <f t="shared" si="2"/>
        <v>340</v>
      </c>
    </row>
    <row r="41" spans="1:35" ht="12.6" customHeight="1" x14ac:dyDescent="0.25">
      <c r="A41" s="57">
        <f t="shared" si="5"/>
        <v>37</v>
      </c>
      <c r="B41" s="85" t="s">
        <v>103</v>
      </c>
      <c r="C41" s="17">
        <f t="shared" si="1"/>
        <v>20</v>
      </c>
      <c r="D41" s="60"/>
      <c r="E41" s="43" t="s">
        <v>80</v>
      </c>
      <c r="F41" s="43"/>
      <c r="G41" s="84"/>
      <c r="H41" s="43"/>
      <c r="I41" s="43" t="s">
        <v>80</v>
      </c>
      <c r="J41" s="43" t="s">
        <v>80</v>
      </c>
      <c r="K41" s="43" t="s">
        <v>80</v>
      </c>
      <c r="L41" s="43" t="s">
        <v>80</v>
      </c>
      <c r="M41" s="43" t="s">
        <v>80</v>
      </c>
      <c r="N41" s="43" t="s">
        <v>80</v>
      </c>
      <c r="O41" s="43" t="s">
        <v>80</v>
      </c>
      <c r="P41" s="43" t="s">
        <v>80</v>
      </c>
      <c r="Q41" s="43" t="s">
        <v>80</v>
      </c>
      <c r="R41" s="43" t="s">
        <v>80</v>
      </c>
      <c r="S41" s="43" t="s">
        <v>80</v>
      </c>
      <c r="T41" s="43"/>
      <c r="U41" s="43"/>
      <c r="V41" s="43"/>
      <c r="W41" s="43"/>
      <c r="X41" s="43" t="s">
        <v>80</v>
      </c>
      <c r="Y41" s="84" t="s">
        <v>80</v>
      </c>
      <c r="Z41" s="84" t="s">
        <v>80</v>
      </c>
      <c r="AA41" s="84" t="s">
        <v>80</v>
      </c>
      <c r="AB41" s="84" t="s">
        <v>80</v>
      </c>
      <c r="AC41" s="84" t="s">
        <v>80</v>
      </c>
      <c r="AD41" s="43"/>
      <c r="AE41" s="43"/>
      <c r="AF41" s="10"/>
      <c r="AG41" s="10" t="s">
        <v>80</v>
      </c>
      <c r="AH41" s="10" t="s">
        <v>80</v>
      </c>
      <c r="AI41" s="66">
        <f t="shared" si="2"/>
        <v>1700</v>
      </c>
    </row>
    <row r="42" spans="1:35" ht="12.6" customHeight="1" x14ac:dyDescent="0.25">
      <c r="A42" s="57">
        <f t="shared" si="5"/>
        <v>38</v>
      </c>
      <c r="B42" s="85" t="s">
        <v>26</v>
      </c>
      <c r="C42" s="17">
        <f t="shared" si="1"/>
        <v>5</v>
      </c>
      <c r="D42" s="60"/>
      <c r="E42" s="43"/>
      <c r="F42" s="43"/>
      <c r="G42" s="84" t="s">
        <v>80</v>
      </c>
      <c r="H42" s="43"/>
      <c r="I42" s="43"/>
      <c r="J42" s="43"/>
      <c r="K42" s="43"/>
      <c r="L42" s="43"/>
      <c r="M42" s="43" t="s">
        <v>80</v>
      </c>
      <c r="N42" s="43" t="s">
        <v>80</v>
      </c>
      <c r="O42" s="43"/>
      <c r="P42" s="43"/>
      <c r="Q42" s="43"/>
      <c r="R42" s="43"/>
      <c r="S42" s="43"/>
      <c r="T42" s="43"/>
      <c r="U42" s="43"/>
      <c r="V42" s="43" t="s">
        <v>80</v>
      </c>
      <c r="W42" s="43" t="s">
        <v>80</v>
      </c>
      <c r="X42" s="43"/>
      <c r="Y42" s="43"/>
      <c r="Z42" s="84"/>
      <c r="AA42" s="43"/>
      <c r="AB42" s="43"/>
      <c r="AC42" s="43"/>
      <c r="AD42" s="43"/>
      <c r="AE42" s="43"/>
      <c r="AF42" s="10"/>
      <c r="AG42" s="10"/>
      <c r="AH42" s="10"/>
      <c r="AI42" s="66">
        <f t="shared" si="2"/>
        <v>425</v>
      </c>
    </row>
    <row r="43" spans="1:35" ht="12.6" customHeight="1" x14ac:dyDescent="0.25">
      <c r="A43" s="57">
        <f t="shared" si="5"/>
        <v>39</v>
      </c>
      <c r="B43" s="85" t="s">
        <v>281</v>
      </c>
      <c r="C43" s="17">
        <f t="shared" si="1"/>
        <v>28</v>
      </c>
      <c r="D43" s="60" t="s">
        <v>80</v>
      </c>
      <c r="E43" s="43" t="s">
        <v>80</v>
      </c>
      <c r="F43" s="43" t="s">
        <v>80</v>
      </c>
      <c r="G43" s="84" t="s">
        <v>80</v>
      </c>
      <c r="H43" s="43"/>
      <c r="I43" s="43" t="s">
        <v>80</v>
      </c>
      <c r="J43" s="43" t="s">
        <v>80</v>
      </c>
      <c r="K43" s="43" t="s">
        <v>80</v>
      </c>
      <c r="L43" s="43" t="s">
        <v>80</v>
      </c>
      <c r="M43" s="43"/>
      <c r="N43" s="43" t="s">
        <v>80</v>
      </c>
      <c r="O43" s="43" t="s">
        <v>80</v>
      </c>
      <c r="P43" s="43" t="s">
        <v>80</v>
      </c>
      <c r="Q43" s="43" t="s">
        <v>80</v>
      </c>
      <c r="R43" s="43" t="s">
        <v>80</v>
      </c>
      <c r="S43" s="43" t="s">
        <v>80</v>
      </c>
      <c r="T43" s="43" t="s">
        <v>80</v>
      </c>
      <c r="U43" s="43" t="s">
        <v>80</v>
      </c>
      <c r="V43" s="43" t="s">
        <v>80</v>
      </c>
      <c r="W43" s="43" t="s">
        <v>80</v>
      </c>
      <c r="X43" s="43" t="s">
        <v>80</v>
      </c>
      <c r="Y43" s="43"/>
      <c r="Z43" s="84" t="s">
        <v>80</v>
      </c>
      <c r="AA43" s="84" t="s">
        <v>80</v>
      </c>
      <c r="AB43" s="84" t="s">
        <v>80</v>
      </c>
      <c r="AC43" s="84" t="s">
        <v>80</v>
      </c>
      <c r="AD43" s="84" t="s">
        <v>80</v>
      </c>
      <c r="AE43" s="84" t="s">
        <v>80</v>
      </c>
      <c r="AF43" s="10" t="s">
        <v>80</v>
      </c>
      <c r="AG43" s="10" t="s">
        <v>80</v>
      </c>
      <c r="AH43" s="10" t="s">
        <v>80</v>
      </c>
      <c r="AI43" s="66">
        <f t="shared" si="2"/>
        <v>2380</v>
      </c>
    </row>
    <row r="44" spans="1:35" ht="12.6" customHeight="1" x14ac:dyDescent="0.25">
      <c r="A44" s="57">
        <f t="shared" si="5"/>
        <v>40</v>
      </c>
      <c r="B44" s="85" t="s">
        <v>27</v>
      </c>
      <c r="C44" s="17">
        <f t="shared" si="1"/>
        <v>30</v>
      </c>
      <c r="D44" s="60" t="s">
        <v>80</v>
      </c>
      <c r="E44" s="43" t="s">
        <v>80</v>
      </c>
      <c r="F44" s="43" t="s">
        <v>80</v>
      </c>
      <c r="G44" s="84" t="s">
        <v>80</v>
      </c>
      <c r="H44" s="43"/>
      <c r="I44" s="43" t="s">
        <v>80</v>
      </c>
      <c r="J44" s="43" t="s">
        <v>80</v>
      </c>
      <c r="K44" s="43" t="s">
        <v>80</v>
      </c>
      <c r="L44" s="43" t="s">
        <v>80</v>
      </c>
      <c r="M44" s="43" t="s">
        <v>80</v>
      </c>
      <c r="N44" s="43" t="s">
        <v>80</v>
      </c>
      <c r="O44" s="43" t="s">
        <v>80</v>
      </c>
      <c r="P44" s="43" t="s">
        <v>80</v>
      </c>
      <c r="Q44" s="43" t="s">
        <v>80</v>
      </c>
      <c r="R44" s="43" t="s">
        <v>80</v>
      </c>
      <c r="S44" s="43" t="s">
        <v>80</v>
      </c>
      <c r="T44" s="43" t="s">
        <v>80</v>
      </c>
      <c r="U44" s="43" t="s">
        <v>80</v>
      </c>
      <c r="V44" s="43" t="s">
        <v>80</v>
      </c>
      <c r="W44" s="43" t="s">
        <v>80</v>
      </c>
      <c r="X44" s="43" t="s">
        <v>80</v>
      </c>
      <c r="Y44" s="84" t="s">
        <v>80</v>
      </c>
      <c r="Z44" s="84" t="s">
        <v>80</v>
      </c>
      <c r="AA44" s="84" t="s">
        <v>80</v>
      </c>
      <c r="AB44" s="84" t="s">
        <v>80</v>
      </c>
      <c r="AC44" s="84" t="s">
        <v>80</v>
      </c>
      <c r="AD44" s="84" t="s">
        <v>80</v>
      </c>
      <c r="AE44" s="84" t="s">
        <v>80</v>
      </c>
      <c r="AF44" s="10" t="s">
        <v>80</v>
      </c>
      <c r="AG44" s="10" t="s">
        <v>80</v>
      </c>
      <c r="AH44" s="10" t="s">
        <v>80</v>
      </c>
      <c r="AI44" s="66">
        <f t="shared" si="2"/>
        <v>2550</v>
      </c>
    </row>
    <row r="45" spans="1:35" ht="12.6" customHeight="1" x14ac:dyDescent="0.25">
      <c r="A45" s="57">
        <f t="shared" si="5"/>
        <v>41</v>
      </c>
      <c r="B45" s="85" t="s">
        <v>28</v>
      </c>
      <c r="C45" s="17">
        <f t="shared" si="1"/>
        <v>22</v>
      </c>
      <c r="D45" s="60"/>
      <c r="E45" s="43" t="s">
        <v>80</v>
      </c>
      <c r="F45" s="43" t="s">
        <v>80</v>
      </c>
      <c r="G45" s="84" t="s">
        <v>80</v>
      </c>
      <c r="H45" s="43"/>
      <c r="I45" s="43" t="s">
        <v>80</v>
      </c>
      <c r="J45" s="43" t="s">
        <v>80</v>
      </c>
      <c r="K45" s="43" t="s">
        <v>80</v>
      </c>
      <c r="L45" s="43" t="s">
        <v>80</v>
      </c>
      <c r="M45" s="43"/>
      <c r="N45" s="43" t="s">
        <v>80</v>
      </c>
      <c r="O45" s="43" t="s">
        <v>80</v>
      </c>
      <c r="P45" s="43"/>
      <c r="Q45" s="43"/>
      <c r="R45" s="43"/>
      <c r="S45" s="43" t="s">
        <v>80</v>
      </c>
      <c r="T45" s="43" t="s">
        <v>80</v>
      </c>
      <c r="U45" s="43" t="s">
        <v>80</v>
      </c>
      <c r="V45" s="43" t="s">
        <v>80</v>
      </c>
      <c r="W45" s="43" t="s">
        <v>80</v>
      </c>
      <c r="X45" s="43" t="s">
        <v>80</v>
      </c>
      <c r="Y45" s="84" t="s">
        <v>80</v>
      </c>
      <c r="Z45" s="84"/>
      <c r="AA45" s="84" t="s">
        <v>80</v>
      </c>
      <c r="AB45" s="43"/>
      <c r="AC45" s="84" t="s">
        <v>80</v>
      </c>
      <c r="AD45" s="84" t="s">
        <v>80</v>
      </c>
      <c r="AE45" s="43"/>
      <c r="AF45" s="10" t="s">
        <v>80</v>
      </c>
      <c r="AG45" s="10" t="s">
        <v>80</v>
      </c>
      <c r="AH45" s="10" t="s">
        <v>80</v>
      </c>
      <c r="AI45" s="66">
        <f t="shared" si="2"/>
        <v>1870</v>
      </c>
    </row>
    <row r="46" spans="1:35" ht="12.6" customHeight="1" x14ac:dyDescent="0.25">
      <c r="A46" s="57">
        <f t="shared" si="5"/>
        <v>42</v>
      </c>
      <c r="B46" s="85" t="s">
        <v>29</v>
      </c>
      <c r="C46" s="17">
        <f t="shared" si="1"/>
        <v>26</v>
      </c>
      <c r="D46" s="60" t="s">
        <v>80</v>
      </c>
      <c r="E46" s="43" t="s">
        <v>80</v>
      </c>
      <c r="F46" s="43"/>
      <c r="G46" s="84" t="s">
        <v>80</v>
      </c>
      <c r="H46" s="43"/>
      <c r="I46" s="43" t="s">
        <v>80</v>
      </c>
      <c r="J46" s="43" t="s">
        <v>80</v>
      </c>
      <c r="K46" s="43" t="s">
        <v>80</v>
      </c>
      <c r="L46" s="43" t="s">
        <v>80</v>
      </c>
      <c r="M46" s="43" t="s">
        <v>80</v>
      </c>
      <c r="N46" s="43" t="s">
        <v>80</v>
      </c>
      <c r="O46" s="43" t="s">
        <v>80</v>
      </c>
      <c r="P46" s="43" t="s">
        <v>80</v>
      </c>
      <c r="Q46" s="43" t="s">
        <v>80</v>
      </c>
      <c r="R46" s="43" t="s">
        <v>80</v>
      </c>
      <c r="S46" s="43" t="s">
        <v>80</v>
      </c>
      <c r="T46" s="43" t="s">
        <v>80</v>
      </c>
      <c r="U46" s="43" t="s">
        <v>80</v>
      </c>
      <c r="V46" s="43" t="s">
        <v>80</v>
      </c>
      <c r="W46" s="43" t="s">
        <v>80</v>
      </c>
      <c r="X46" s="43" t="s">
        <v>80</v>
      </c>
      <c r="Y46" s="84"/>
      <c r="Z46" s="84" t="s">
        <v>80</v>
      </c>
      <c r="AA46" s="84" t="s">
        <v>80</v>
      </c>
      <c r="AB46" s="84" t="s">
        <v>80</v>
      </c>
      <c r="AC46" s="84" t="s">
        <v>80</v>
      </c>
      <c r="AD46" s="84" t="s">
        <v>80</v>
      </c>
      <c r="AE46" s="84"/>
      <c r="AF46" s="10"/>
      <c r="AG46" s="10" t="s">
        <v>80</v>
      </c>
      <c r="AH46" s="10" t="s">
        <v>80</v>
      </c>
      <c r="AI46" s="66">
        <f t="shared" si="2"/>
        <v>2210</v>
      </c>
    </row>
    <row r="47" spans="1:35" ht="12.6" customHeight="1" x14ac:dyDescent="0.25">
      <c r="A47" s="57">
        <f t="shared" si="5"/>
        <v>43</v>
      </c>
      <c r="B47" s="85" t="s">
        <v>269</v>
      </c>
      <c r="C47" s="17">
        <f t="shared" si="1"/>
        <v>3</v>
      </c>
      <c r="D47" s="60"/>
      <c r="E47" s="43" t="s">
        <v>80</v>
      </c>
      <c r="F47" s="43" t="s">
        <v>80</v>
      </c>
      <c r="G47" s="84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84" t="s">
        <v>80</v>
      </c>
      <c r="Z47" s="43"/>
      <c r="AA47" s="43"/>
      <c r="AB47" s="43"/>
      <c r="AC47" s="43"/>
      <c r="AD47" s="43"/>
      <c r="AE47" s="43"/>
      <c r="AF47" s="10"/>
      <c r="AG47" s="10"/>
      <c r="AH47" s="10"/>
      <c r="AI47" s="66">
        <f t="shared" si="2"/>
        <v>255</v>
      </c>
    </row>
    <row r="48" spans="1:35" ht="12.6" customHeight="1" x14ac:dyDescent="0.25">
      <c r="A48" s="57">
        <f t="shared" si="5"/>
        <v>44</v>
      </c>
      <c r="B48" s="85" t="s">
        <v>30</v>
      </c>
      <c r="C48" s="17">
        <f t="shared" si="1"/>
        <v>17</v>
      </c>
      <c r="D48" s="60" t="s">
        <v>80</v>
      </c>
      <c r="E48" s="43" t="s">
        <v>80</v>
      </c>
      <c r="F48" s="43" t="s">
        <v>80</v>
      </c>
      <c r="G48" s="84" t="s">
        <v>80</v>
      </c>
      <c r="H48" s="43" t="s">
        <v>80</v>
      </c>
      <c r="I48" s="43" t="s">
        <v>80</v>
      </c>
      <c r="J48" s="43" t="s">
        <v>80</v>
      </c>
      <c r="K48" s="43" t="s">
        <v>80</v>
      </c>
      <c r="L48" s="43" t="s">
        <v>80</v>
      </c>
      <c r="M48" s="43" t="s">
        <v>80</v>
      </c>
      <c r="N48" s="43"/>
      <c r="O48" s="43"/>
      <c r="P48" s="43"/>
      <c r="Q48" s="43"/>
      <c r="R48" s="43" t="s">
        <v>80</v>
      </c>
      <c r="S48" s="43"/>
      <c r="T48" s="43"/>
      <c r="U48" s="43"/>
      <c r="V48" s="43" t="s">
        <v>80</v>
      </c>
      <c r="W48" s="43" t="s">
        <v>80</v>
      </c>
      <c r="X48" s="43" t="s">
        <v>80</v>
      </c>
      <c r="Y48" s="43"/>
      <c r="Z48" s="84" t="s">
        <v>80</v>
      </c>
      <c r="AA48" s="43"/>
      <c r="AB48" s="84" t="s">
        <v>80</v>
      </c>
      <c r="AC48" s="43"/>
      <c r="AD48" s="84" t="s">
        <v>80</v>
      </c>
      <c r="AE48" s="43"/>
      <c r="AF48" s="10"/>
      <c r="AG48" s="10"/>
      <c r="AH48" s="10"/>
      <c r="AI48" s="66">
        <f t="shared" si="2"/>
        <v>1445</v>
      </c>
    </row>
    <row r="49" spans="1:35" ht="12.6" customHeight="1" x14ac:dyDescent="0.25">
      <c r="A49" s="57">
        <f t="shared" si="5"/>
        <v>45</v>
      </c>
      <c r="B49" s="85" t="s">
        <v>282</v>
      </c>
      <c r="C49" s="17">
        <f t="shared" si="1"/>
        <v>24</v>
      </c>
      <c r="D49" s="60" t="s">
        <v>80</v>
      </c>
      <c r="E49" s="43" t="s">
        <v>80</v>
      </c>
      <c r="F49" s="43" t="s">
        <v>80</v>
      </c>
      <c r="G49" s="84"/>
      <c r="H49" s="43"/>
      <c r="I49" s="43" t="s">
        <v>80</v>
      </c>
      <c r="J49" s="43" t="s">
        <v>80</v>
      </c>
      <c r="K49" s="43" t="s">
        <v>80</v>
      </c>
      <c r="L49" s="43" t="s">
        <v>80</v>
      </c>
      <c r="M49" s="43" t="s">
        <v>80</v>
      </c>
      <c r="N49" s="43" t="s">
        <v>80</v>
      </c>
      <c r="O49" s="43"/>
      <c r="P49" s="43" t="s">
        <v>80</v>
      </c>
      <c r="Q49" s="43" t="s">
        <v>80</v>
      </c>
      <c r="R49" s="43" t="s">
        <v>80</v>
      </c>
      <c r="S49" s="43" t="s">
        <v>80</v>
      </c>
      <c r="T49" s="43" t="s">
        <v>80</v>
      </c>
      <c r="U49" s="43"/>
      <c r="V49" s="43" t="s">
        <v>80</v>
      </c>
      <c r="W49" s="43"/>
      <c r="X49" s="43"/>
      <c r="Y49" s="84" t="s">
        <v>80</v>
      </c>
      <c r="Z49" s="84" t="s">
        <v>80</v>
      </c>
      <c r="AA49" s="84" t="s">
        <v>80</v>
      </c>
      <c r="AB49" s="84" t="s">
        <v>80</v>
      </c>
      <c r="AC49" s="84" t="s">
        <v>80</v>
      </c>
      <c r="AD49" s="84" t="s">
        <v>80</v>
      </c>
      <c r="AE49" s="84" t="s">
        <v>80</v>
      </c>
      <c r="AF49" s="10"/>
      <c r="AG49" s="10" t="s">
        <v>80</v>
      </c>
      <c r="AH49" s="10" t="s">
        <v>80</v>
      </c>
      <c r="AI49" s="66">
        <f t="shared" si="2"/>
        <v>2040</v>
      </c>
    </row>
    <row r="50" spans="1:35" ht="12.6" customHeight="1" x14ac:dyDescent="0.25">
      <c r="A50" s="57">
        <f t="shared" si="5"/>
        <v>46</v>
      </c>
      <c r="B50" s="85" t="s">
        <v>31</v>
      </c>
      <c r="C50" s="17">
        <f t="shared" si="1"/>
        <v>5</v>
      </c>
      <c r="D50" s="60"/>
      <c r="E50" s="43" t="s">
        <v>80</v>
      </c>
      <c r="F50" s="43"/>
      <c r="G50" s="84"/>
      <c r="H50" s="43"/>
      <c r="I50" s="43"/>
      <c r="J50" s="43"/>
      <c r="K50" s="43" t="s">
        <v>80</v>
      </c>
      <c r="L50" s="43"/>
      <c r="M50" s="43"/>
      <c r="N50" s="43"/>
      <c r="O50" s="43"/>
      <c r="P50" s="43"/>
      <c r="Q50" s="43"/>
      <c r="R50" s="43" t="s">
        <v>80</v>
      </c>
      <c r="S50" s="43"/>
      <c r="T50" s="43"/>
      <c r="U50" s="43" t="s">
        <v>80</v>
      </c>
      <c r="V50" s="43"/>
      <c r="W50" s="43"/>
      <c r="X50" s="43"/>
      <c r="Y50" s="43"/>
      <c r="Z50" s="43"/>
      <c r="AA50" s="43"/>
      <c r="AB50" s="43"/>
      <c r="AC50" s="84" t="s">
        <v>80</v>
      </c>
      <c r="AD50" s="43"/>
      <c r="AE50" s="43"/>
      <c r="AF50" s="10"/>
      <c r="AG50" s="10"/>
      <c r="AH50" s="10"/>
      <c r="AI50" s="66">
        <f t="shared" si="2"/>
        <v>425</v>
      </c>
    </row>
    <row r="51" spans="1:35" ht="12.6" customHeight="1" x14ac:dyDescent="0.25">
      <c r="A51" s="57">
        <f t="shared" si="5"/>
        <v>47</v>
      </c>
      <c r="B51" s="85" t="s">
        <v>32</v>
      </c>
      <c r="C51" s="17">
        <f t="shared" si="1"/>
        <v>17</v>
      </c>
      <c r="D51" s="60" t="s">
        <v>80</v>
      </c>
      <c r="E51" s="43" t="s">
        <v>80</v>
      </c>
      <c r="F51" s="43"/>
      <c r="G51" s="84" t="s">
        <v>80</v>
      </c>
      <c r="H51" s="43"/>
      <c r="I51" s="43" t="s">
        <v>80</v>
      </c>
      <c r="J51" s="43" t="s">
        <v>80</v>
      </c>
      <c r="K51" s="43" t="s">
        <v>80</v>
      </c>
      <c r="L51" s="43" t="s">
        <v>80</v>
      </c>
      <c r="M51" s="43" t="s">
        <v>80</v>
      </c>
      <c r="N51" s="43"/>
      <c r="O51" s="43" t="s">
        <v>80</v>
      </c>
      <c r="P51" s="43" t="s">
        <v>80</v>
      </c>
      <c r="Q51" s="43"/>
      <c r="R51" s="43"/>
      <c r="S51" s="43"/>
      <c r="T51" s="43" t="s">
        <v>80</v>
      </c>
      <c r="U51" s="43"/>
      <c r="V51" s="43" t="s">
        <v>80</v>
      </c>
      <c r="W51" s="43"/>
      <c r="X51" s="43" t="s">
        <v>80</v>
      </c>
      <c r="Y51" s="43"/>
      <c r="Z51" s="43"/>
      <c r="AA51" s="84" t="s">
        <v>80</v>
      </c>
      <c r="AB51" s="84" t="s">
        <v>80</v>
      </c>
      <c r="AC51" s="84" t="s">
        <v>80</v>
      </c>
      <c r="AD51" s="43"/>
      <c r="AE51" s="84" t="s">
        <v>80</v>
      </c>
      <c r="AF51" s="10"/>
      <c r="AG51" s="10"/>
      <c r="AH51" s="10"/>
      <c r="AI51" s="66">
        <f t="shared" si="2"/>
        <v>1445</v>
      </c>
    </row>
    <row r="52" spans="1:35" ht="12.6" customHeight="1" x14ac:dyDescent="0.25">
      <c r="A52" s="57">
        <f t="shared" si="5"/>
        <v>48</v>
      </c>
      <c r="B52" s="85" t="s">
        <v>104</v>
      </c>
      <c r="C52" s="17">
        <f t="shared" si="1"/>
        <v>24</v>
      </c>
      <c r="D52" s="60" t="s">
        <v>80</v>
      </c>
      <c r="E52" s="43" t="s">
        <v>80</v>
      </c>
      <c r="F52" s="43" t="s">
        <v>80</v>
      </c>
      <c r="G52" s="84" t="s">
        <v>80</v>
      </c>
      <c r="H52" s="43"/>
      <c r="I52" s="43" t="s">
        <v>80</v>
      </c>
      <c r="J52" s="43"/>
      <c r="K52" s="43" t="s">
        <v>80</v>
      </c>
      <c r="L52" s="43"/>
      <c r="M52" s="43"/>
      <c r="N52" s="43" t="s">
        <v>80</v>
      </c>
      <c r="O52" s="43" t="s">
        <v>80</v>
      </c>
      <c r="P52" s="43"/>
      <c r="Q52" s="43" t="s">
        <v>80</v>
      </c>
      <c r="R52" s="43" t="s">
        <v>80</v>
      </c>
      <c r="S52" s="43" t="s">
        <v>80</v>
      </c>
      <c r="T52" s="43"/>
      <c r="U52" s="43" t="s">
        <v>80</v>
      </c>
      <c r="V52" s="43"/>
      <c r="W52" s="43" t="s">
        <v>80</v>
      </c>
      <c r="X52" s="43" t="s">
        <v>80</v>
      </c>
      <c r="Y52" s="84" t="s">
        <v>80</v>
      </c>
      <c r="Z52" s="84" t="s">
        <v>80</v>
      </c>
      <c r="AA52" s="84" t="s">
        <v>80</v>
      </c>
      <c r="AB52" s="84" t="s">
        <v>80</v>
      </c>
      <c r="AC52" s="84" t="s">
        <v>80</v>
      </c>
      <c r="AD52" s="84" t="s">
        <v>80</v>
      </c>
      <c r="AE52" s="84" t="s">
        <v>80</v>
      </c>
      <c r="AF52" s="10" t="s">
        <v>80</v>
      </c>
      <c r="AG52" s="10" t="s">
        <v>80</v>
      </c>
      <c r="AH52" s="10" t="s">
        <v>80</v>
      </c>
      <c r="AI52" s="66">
        <f t="shared" si="2"/>
        <v>2040</v>
      </c>
    </row>
    <row r="53" spans="1:35" ht="12.6" customHeight="1" x14ac:dyDescent="0.25">
      <c r="A53" s="57">
        <f t="shared" si="5"/>
        <v>49</v>
      </c>
      <c r="B53" s="85" t="s">
        <v>77</v>
      </c>
      <c r="C53" s="17">
        <f t="shared" si="1"/>
        <v>29</v>
      </c>
      <c r="D53" s="60" t="s">
        <v>80</v>
      </c>
      <c r="E53" s="43" t="s">
        <v>80</v>
      </c>
      <c r="F53" s="43"/>
      <c r="G53" s="84" t="s">
        <v>80</v>
      </c>
      <c r="H53" s="43"/>
      <c r="I53" s="43" t="s">
        <v>80</v>
      </c>
      <c r="J53" s="43" t="s">
        <v>80</v>
      </c>
      <c r="K53" s="43" t="s">
        <v>80</v>
      </c>
      <c r="L53" s="43" t="s">
        <v>80</v>
      </c>
      <c r="M53" s="43" t="s">
        <v>80</v>
      </c>
      <c r="N53" s="43" t="s">
        <v>80</v>
      </c>
      <c r="O53" s="43" t="s">
        <v>80</v>
      </c>
      <c r="P53" s="43" t="s">
        <v>80</v>
      </c>
      <c r="Q53" s="43" t="s">
        <v>80</v>
      </c>
      <c r="R53" s="43" t="s">
        <v>80</v>
      </c>
      <c r="S53" s="43" t="s">
        <v>80</v>
      </c>
      <c r="T53" s="43" t="s">
        <v>80</v>
      </c>
      <c r="U53" s="43" t="s">
        <v>80</v>
      </c>
      <c r="V53" s="43" t="s">
        <v>80</v>
      </c>
      <c r="W53" s="43" t="s">
        <v>80</v>
      </c>
      <c r="X53" s="43" t="s">
        <v>80</v>
      </c>
      <c r="Y53" s="84" t="s">
        <v>80</v>
      </c>
      <c r="Z53" s="84" t="s">
        <v>80</v>
      </c>
      <c r="AA53" s="84" t="s">
        <v>80</v>
      </c>
      <c r="AB53" s="84" t="s">
        <v>80</v>
      </c>
      <c r="AC53" s="84" t="s">
        <v>80</v>
      </c>
      <c r="AD53" s="84" t="s">
        <v>80</v>
      </c>
      <c r="AE53" s="84" t="s">
        <v>80</v>
      </c>
      <c r="AF53" s="10" t="s">
        <v>80</v>
      </c>
      <c r="AG53" s="10" t="s">
        <v>80</v>
      </c>
      <c r="AH53" s="10" t="s">
        <v>80</v>
      </c>
      <c r="AI53" s="66">
        <f t="shared" si="2"/>
        <v>2465</v>
      </c>
    </row>
    <row r="54" spans="1:35" ht="12.6" customHeight="1" x14ac:dyDescent="0.25">
      <c r="A54" s="57">
        <f t="shared" si="5"/>
        <v>50</v>
      </c>
      <c r="B54" s="85" t="s">
        <v>33</v>
      </c>
      <c r="C54" s="17">
        <f t="shared" si="1"/>
        <v>22</v>
      </c>
      <c r="D54" s="60" t="s">
        <v>80</v>
      </c>
      <c r="E54" s="43" t="s">
        <v>80</v>
      </c>
      <c r="F54" s="43" t="s">
        <v>80</v>
      </c>
      <c r="G54" s="84" t="s">
        <v>80</v>
      </c>
      <c r="H54" s="43"/>
      <c r="I54" s="43" t="s">
        <v>80</v>
      </c>
      <c r="J54" s="43" t="s">
        <v>80</v>
      </c>
      <c r="K54" s="43" t="s">
        <v>80</v>
      </c>
      <c r="L54" s="43" t="s">
        <v>80</v>
      </c>
      <c r="M54" s="43"/>
      <c r="N54" s="43"/>
      <c r="O54" s="43" t="s">
        <v>80</v>
      </c>
      <c r="P54" s="43" t="s">
        <v>80</v>
      </c>
      <c r="Q54" s="43" t="s">
        <v>80</v>
      </c>
      <c r="R54" s="43" t="s">
        <v>80</v>
      </c>
      <c r="S54" s="43"/>
      <c r="T54" s="43" t="s">
        <v>80</v>
      </c>
      <c r="U54" s="43"/>
      <c r="V54" s="43"/>
      <c r="W54" s="43"/>
      <c r="X54" s="43" t="s">
        <v>80</v>
      </c>
      <c r="Y54" s="84" t="s">
        <v>80</v>
      </c>
      <c r="Z54" s="84" t="s">
        <v>80</v>
      </c>
      <c r="AA54" s="84" t="s">
        <v>80</v>
      </c>
      <c r="AB54" s="84" t="s">
        <v>80</v>
      </c>
      <c r="AC54" s="84" t="s">
        <v>80</v>
      </c>
      <c r="AD54" s="84" t="s">
        <v>80</v>
      </c>
      <c r="AE54" s="43"/>
      <c r="AF54" s="10" t="s">
        <v>80</v>
      </c>
      <c r="AG54" s="10"/>
      <c r="AH54" s="10" t="s">
        <v>80</v>
      </c>
      <c r="AI54" s="66">
        <f t="shared" si="2"/>
        <v>1870</v>
      </c>
    </row>
    <row r="55" spans="1:35" ht="12.6" customHeight="1" x14ac:dyDescent="0.25">
      <c r="A55" s="57">
        <f t="shared" si="5"/>
        <v>51</v>
      </c>
      <c r="B55" s="85" t="s">
        <v>34</v>
      </c>
      <c r="C55" s="17">
        <f t="shared" si="1"/>
        <v>17</v>
      </c>
      <c r="D55" s="60"/>
      <c r="E55" s="43" t="s">
        <v>80</v>
      </c>
      <c r="F55" s="43" t="s">
        <v>80</v>
      </c>
      <c r="G55" s="84" t="s">
        <v>80</v>
      </c>
      <c r="H55" s="43" t="s">
        <v>80</v>
      </c>
      <c r="I55" s="43"/>
      <c r="J55" s="43"/>
      <c r="K55" s="43" t="s">
        <v>80</v>
      </c>
      <c r="L55" s="43" t="s">
        <v>80</v>
      </c>
      <c r="M55" s="43" t="s">
        <v>80</v>
      </c>
      <c r="N55" s="43" t="s">
        <v>80</v>
      </c>
      <c r="O55" s="43"/>
      <c r="P55" s="43"/>
      <c r="Q55" s="43" t="s">
        <v>80</v>
      </c>
      <c r="R55" s="43"/>
      <c r="S55" s="43" t="s">
        <v>80</v>
      </c>
      <c r="T55" s="43" t="s">
        <v>80</v>
      </c>
      <c r="U55" s="43" t="s">
        <v>80</v>
      </c>
      <c r="V55" s="43"/>
      <c r="W55" s="43"/>
      <c r="X55" s="43"/>
      <c r="Y55" s="43"/>
      <c r="Z55" s="84" t="s">
        <v>80</v>
      </c>
      <c r="AA55" s="84" t="s">
        <v>80</v>
      </c>
      <c r="AB55" s="84" t="s">
        <v>80</v>
      </c>
      <c r="AC55" s="84" t="s">
        <v>80</v>
      </c>
      <c r="AD55" s="84"/>
      <c r="AE55" s="43"/>
      <c r="AF55" s="10" t="s">
        <v>80</v>
      </c>
      <c r="AG55" s="10"/>
      <c r="AH55" s="10"/>
      <c r="AI55" s="66">
        <f t="shared" si="2"/>
        <v>1445</v>
      </c>
    </row>
    <row r="56" spans="1:35" ht="12.6" customHeight="1" x14ac:dyDescent="0.25">
      <c r="A56" s="57">
        <f t="shared" si="5"/>
        <v>52</v>
      </c>
      <c r="B56" s="85" t="s">
        <v>214</v>
      </c>
      <c r="C56" s="17">
        <f t="shared" si="1"/>
        <v>25</v>
      </c>
      <c r="D56" s="60" t="s">
        <v>80</v>
      </c>
      <c r="E56" s="43" t="s">
        <v>80</v>
      </c>
      <c r="F56" s="43" t="s">
        <v>80</v>
      </c>
      <c r="G56" s="84" t="s">
        <v>80</v>
      </c>
      <c r="H56" s="43"/>
      <c r="I56" s="43" t="s">
        <v>80</v>
      </c>
      <c r="J56" s="43" t="s">
        <v>80</v>
      </c>
      <c r="K56" s="43" t="s">
        <v>80</v>
      </c>
      <c r="L56" s="43" t="s">
        <v>80</v>
      </c>
      <c r="M56" s="43"/>
      <c r="N56" s="43" t="s">
        <v>80</v>
      </c>
      <c r="O56" s="43" t="s">
        <v>80</v>
      </c>
      <c r="P56" s="43" t="s">
        <v>80</v>
      </c>
      <c r="Q56" s="43" t="s">
        <v>80</v>
      </c>
      <c r="R56" s="43" t="s">
        <v>80</v>
      </c>
      <c r="S56" s="43" t="s">
        <v>80</v>
      </c>
      <c r="T56" s="43" t="s">
        <v>80</v>
      </c>
      <c r="U56" s="43"/>
      <c r="V56" s="43"/>
      <c r="W56" s="43" t="s">
        <v>80</v>
      </c>
      <c r="X56" s="43" t="s">
        <v>80</v>
      </c>
      <c r="Y56" s="43"/>
      <c r="Z56" s="84" t="s">
        <v>80</v>
      </c>
      <c r="AA56" s="84" t="s">
        <v>80</v>
      </c>
      <c r="AB56" s="84" t="s">
        <v>80</v>
      </c>
      <c r="AC56" s="84" t="s">
        <v>80</v>
      </c>
      <c r="AD56" s="84" t="s">
        <v>80</v>
      </c>
      <c r="AE56" s="84"/>
      <c r="AF56" s="10" t="s">
        <v>80</v>
      </c>
      <c r="AG56" s="10" t="s">
        <v>80</v>
      </c>
      <c r="AH56" s="10" t="s">
        <v>80</v>
      </c>
      <c r="AI56" s="66">
        <f t="shared" si="2"/>
        <v>2125</v>
      </c>
    </row>
    <row r="57" spans="1:35" ht="12.6" customHeight="1" x14ac:dyDescent="0.25">
      <c r="A57" s="57">
        <f t="shared" si="5"/>
        <v>53</v>
      </c>
      <c r="B57" s="85" t="s">
        <v>283</v>
      </c>
      <c r="C57" s="17">
        <f t="shared" si="1"/>
        <v>3</v>
      </c>
      <c r="D57" s="60"/>
      <c r="E57" s="43"/>
      <c r="F57" s="43"/>
      <c r="G57" s="84" t="s">
        <v>80</v>
      </c>
      <c r="H57" s="43"/>
      <c r="I57" s="43" t="s">
        <v>80</v>
      </c>
      <c r="J57" s="43"/>
      <c r="K57" s="43"/>
      <c r="L57" s="43"/>
      <c r="M57" s="43"/>
      <c r="N57" s="43"/>
      <c r="O57" s="43"/>
      <c r="P57" s="43"/>
      <c r="Q57" s="43" t="s">
        <v>80</v>
      </c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84"/>
      <c r="AD57" s="43"/>
      <c r="AE57" s="43"/>
      <c r="AF57" s="10"/>
      <c r="AG57" s="10"/>
      <c r="AH57" s="10"/>
      <c r="AI57" s="66">
        <f t="shared" si="2"/>
        <v>255</v>
      </c>
    </row>
    <row r="58" spans="1:35" ht="12.6" customHeight="1" x14ac:dyDescent="0.25">
      <c r="A58" s="57">
        <f t="shared" si="5"/>
        <v>54</v>
      </c>
      <c r="B58" s="85" t="s">
        <v>284</v>
      </c>
      <c r="C58" s="17">
        <f t="shared" si="1"/>
        <v>25</v>
      </c>
      <c r="D58" s="60" t="s">
        <v>80</v>
      </c>
      <c r="E58" s="43" t="s">
        <v>80</v>
      </c>
      <c r="F58" s="43" t="s">
        <v>80</v>
      </c>
      <c r="G58" s="84" t="s">
        <v>80</v>
      </c>
      <c r="H58" s="43" t="s">
        <v>80</v>
      </c>
      <c r="I58" s="43"/>
      <c r="J58" s="43" t="s">
        <v>80</v>
      </c>
      <c r="K58" s="43"/>
      <c r="L58" s="43"/>
      <c r="M58" s="43" t="s">
        <v>80</v>
      </c>
      <c r="N58" s="43" t="s">
        <v>80</v>
      </c>
      <c r="O58" s="43" t="s">
        <v>80</v>
      </c>
      <c r="P58" s="43" t="s">
        <v>80</v>
      </c>
      <c r="Q58" s="43" t="s">
        <v>80</v>
      </c>
      <c r="R58" s="43" t="s">
        <v>80</v>
      </c>
      <c r="S58" s="43" t="s">
        <v>80</v>
      </c>
      <c r="T58" s="43" t="s">
        <v>80</v>
      </c>
      <c r="U58" s="43"/>
      <c r="V58" s="43" t="s">
        <v>80</v>
      </c>
      <c r="W58" s="43" t="s">
        <v>80</v>
      </c>
      <c r="X58" s="43" t="s">
        <v>80</v>
      </c>
      <c r="Y58" s="43"/>
      <c r="Z58" s="43"/>
      <c r="AA58" s="84" t="s">
        <v>80</v>
      </c>
      <c r="AB58" s="84" t="s">
        <v>80</v>
      </c>
      <c r="AC58" s="84" t="s">
        <v>80</v>
      </c>
      <c r="AD58" s="84" t="s">
        <v>80</v>
      </c>
      <c r="AE58" s="84" t="s">
        <v>80</v>
      </c>
      <c r="AF58" s="10" t="s">
        <v>80</v>
      </c>
      <c r="AG58" s="10" t="s">
        <v>80</v>
      </c>
      <c r="AH58" s="10" t="s">
        <v>80</v>
      </c>
      <c r="AI58" s="66">
        <f t="shared" si="2"/>
        <v>2125</v>
      </c>
    </row>
    <row r="59" spans="1:35" ht="12.6" customHeight="1" x14ac:dyDescent="0.25">
      <c r="A59" s="57">
        <f t="shared" si="5"/>
        <v>55</v>
      </c>
      <c r="B59" s="85" t="s">
        <v>267</v>
      </c>
      <c r="C59" s="17">
        <f t="shared" si="1"/>
        <v>28</v>
      </c>
      <c r="D59" s="60" t="s">
        <v>80</v>
      </c>
      <c r="E59" s="43" t="s">
        <v>80</v>
      </c>
      <c r="F59" s="43" t="s">
        <v>80</v>
      </c>
      <c r="G59" s="84" t="s">
        <v>80</v>
      </c>
      <c r="H59" s="43"/>
      <c r="I59" s="43" t="s">
        <v>80</v>
      </c>
      <c r="J59" s="43" t="s">
        <v>80</v>
      </c>
      <c r="K59" s="43" t="s">
        <v>80</v>
      </c>
      <c r="L59" s="43" t="s">
        <v>80</v>
      </c>
      <c r="M59" s="43" t="s">
        <v>80</v>
      </c>
      <c r="N59" s="43" t="s">
        <v>80</v>
      </c>
      <c r="O59" s="43" t="s">
        <v>80</v>
      </c>
      <c r="P59" s="43" t="s">
        <v>80</v>
      </c>
      <c r="Q59" s="43"/>
      <c r="R59" s="84" t="s">
        <v>80</v>
      </c>
      <c r="S59" s="43" t="s">
        <v>80</v>
      </c>
      <c r="T59" s="43"/>
      <c r="U59" s="43" t="s">
        <v>80</v>
      </c>
      <c r="V59" s="43" t="s">
        <v>80</v>
      </c>
      <c r="W59" s="43" t="s">
        <v>80</v>
      </c>
      <c r="X59" s="43" t="s">
        <v>80</v>
      </c>
      <c r="Y59" s="84" t="s">
        <v>80</v>
      </c>
      <c r="Z59" s="84" t="s">
        <v>80</v>
      </c>
      <c r="AA59" s="84" t="s">
        <v>80</v>
      </c>
      <c r="AB59" s="84" t="s">
        <v>80</v>
      </c>
      <c r="AC59" s="84" t="s">
        <v>80</v>
      </c>
      <c r="AD59" s="84" t="s">
        <v>80</v>
      </c>
      <c r="AE59" s="84" t="s">
        <v>80</v>
      </c>
      <c r="AF59" s="10" t="s">
        <v>80</v>
      </c>
      <c r="AG59" s="10" t="s">
        <v>80</v>
      </c>
      <c r="AH59" s="10" t="s">
        <v>80</v>
      </c>
      <c r="AI59" s="66">
        <f t="shared" si="2"/>
        <v>2380</v>
      </c>
    </row>
    <row r="60" spans="1:35" ht="12.6" customHeight="1" x14ac:dyDescent="0.25">
      <c r="A60" s="57">
        <f t="shared" si="5"/>
        <v>56</v>
      </c>
      <c r="B60" s="85" t="s">
        <v>35</v>
      </c>
      <c r="C60" s="17">
        <f t="shared" si="1"/>
        <v>14</v>
      </c>
      <c r="D60" s="60" t="s">
        <v>80</v>
      </c>
      <c r="E60" s="43" t="s">
        <v>80</v>
      </c>
      <c r="F60" s="43" t="s">
        <v>80</v>
      </c>
      <c r="G60" s="84" t="s">
        <v>80</v>
      </c>
      <c r="H60" s="43"/>
      <c r="I60" s="43"/>
      <c r="J60" s="43"/>
      <c r="K60" s="43" t="s">
        <v>80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 t="s">
        <v>80</v>
      </c>
      <c r="W60" s="43" t="s">
        <v>80</v>
      </c>
      <c r="X60" s="43" t="s">
        <v>80</v>
      </c>
      <c r="Y60" s="43"/>
      <c r="Z60" s="84" t="s">
        <v>80</v>
      </c>
      <c r="AA60" s="84" t="s">
        <v>80</v>
      </c>
      <c r="AB60" s="84" t="s">
        <v>80</v>
      </c>
      <c r="AC60" s="84" t="s">
        <v>80</v>
      </c>
      <c r="AD60" s="84" t="s">
        <v>80</v>
      </c>
      <c r="AE60" s="43"/>
      <c r="AF60" s="10" t="s">
        <v>80</v>
      </c>
      <c r="AG60" s="10"/>
      <c r="AH60" s="10"/>
      <c r="AI60" s="66">
        <f t="shared" si="2"/>
        <v>1190</v>
      </c>
    </row>
    <row r="61" spans="1:35" ht="12.6" customHeight="1" x14ac:dyDescent="0.25">
      <c r="A61" s="57">
        <f t="shared" si="5"/>
        <v>57</v>
      </c>
      <c r="B61" s="85" t="s">
        <v>36</v>
      </c>
      <c r="C61" s="17">
        <f t="shared" si="1"/>
        <v>21</v>
      </c>
      <c r="D61" s="60" t="s">
        <v>80</v>
      </c>
      <c r="E61" s="43" t="s">
        <v>80</v>
      </c>
      <c r="F61" s="43" t="s">
        <v>80</v>
      </c>
      <c r="G61" s="84" t="s">
        <v>80</v>
      </c>
      <c r="H61" s="43"/>
      <c r="I61" s="43" t="s">
        <v>80</v>
      </c>
      <c r="J61" s="43"/>
      <c r="K61" s="43" t="s">
        <v>80</v>
      </c>
      <c r="L61" s="43" t="s">
        <v>80</v>
      </c>
      <c r="M61" s="43" t="s">
        <v>80</v>
      </c>
      <c r="N61" s="43"/>
      <c r="O61" s="43"/>
      <c r="P61" s="43" t="s">
        <v>80</v>
      </c>
      <c r="Q61" s="43"/>
      <c r="R61" s="43" t="s">
        <v>80</v>
      </c>
      <c r="S61" s="43"/>
      <c r="T61" s="43" t="s">
        <v>80</v>
      </c>
      <c r="U61" s="43" t="s">
        <v>80</v>
      </c>
      <c r="V61" s="43" t="s">
        <v>80</v>
      </c>
      <c r="W61" s="43" t="s">
        <v>80</v>
      </c>
      <c r="X61" s="43"/>
      <c r="Y61" s="43"/>
      <c r="Z61" s="43"/>
      <c r="AA61" s="84" t="s">
        <v>80</v>
      </c>
      <c r="AB61" s="84" t="s">
        <v>80</v>
      </c>
      <c r="AC61" s="84" t="s">
        <v>80</v>
      </c>
      <c r="AD61" s="84" t="s">
        <v>80</v>
      </c>
      <c r="AE61" s="84" t="s">
        <v>80</v>
      </c>
      <c r="AF61" s="10" t="s">
        <v>80</v>
      </c>
      <c r="AG61" s="10" t="s">
        <v>80</v>
      </c>
      <c r="AH61" s="10"/>
      <c r="AI61" s="66">
        <f t="shared" si="2"/>
        <v>1785</v>
      </c>
    </row>
    <row r="62" spans="1:35" ht="12.6" customHeight="1" x14ac:dyDescent="0.25">
      <c r="A62" s="57">
        <f t="shared" si="5"/>
        <v>58</v>
      </c>
      <c r="B62" s="85" t="s">
        <v>73</v>
      </c>
      <c r="C62" s="17">
        <f t="shared" si="1"/>
        <v>11</v>
      </c>
      <c r="D62" s="60"/>
      <c r="E62" s="43" t="s">
        <v>80</v>
      </c>
      <c r="F62" s="43" t="s">
        <v>80</v>
      </c>
      <c r="G62" s="84" t="s">
        <v>80</v>
      </c>
      <c r="H62" s="43" t="s">
        <v>80</v>
      </c>
      <c r="I62" s="43"/>
      <c r="J62" s="43"/>
      <c r="K62" s="43" t="s">
        <v>80</v>
      </c>
      <c r="L62" s="43"/>
      <c r="M62" s="43"/>
      <c r="N62" s="43" t="s">
        <v>80</v>
      </c>
      <c r="O62" s="43"/>
      <c r="P62" s="43"/>
      <c r="Q62" s="43"/>
      <c r="R62" s="43"/>
      <c r="S62" s="43" t="s">
        <v>80</v>
      </c>
      <c r="T62" s="43"/>
      <c r="U62" s="43" t="s">
        <v>80</v>
      </c>
      <c r="V62" s="43"/>
      <c r="W62" s="43"/>
      <c r="X62" s="43"/>
      <c r="Y62" s="43"/>
      <c r="Z62" s="43"/>
      <c r="AA62" s="84" t="s">
        <v>80</v>
      </c>
      <c r="AB62" s="43"/>
      <c r="AC62" s="43"/>
      <c r="AD62" s="43"/>
      <c r="AE62" s="43"/>
      <c r="AF62" s="10" t="s">
        <v>80</v>
      </c>
      <c r="AG62" s="10" t="s">
        <v>80</v>
      </c>
      <c r="AH62" s="10"/>
      <c r="AI62" s="66">
        <f t="shared" si="2"/>
        <v>935</v>
      </c>
    </row>
    <row r="63" spans="1:35" ht="12.6" customHeight="1" x14ac:dyDescent="0.25">
      <c r="A63" s="57">
        <f t="shared" si="5"/>
        <v>59</v>
      </c>
      <c r="B63" s="85" t="s">
        <v>294</v>
      </c>
      <c r="C63" s="17">
        <f>COUNTIF(D63:AH63,"X")</f>
        <v>23</v>
      </c>
      <c r="D63" s="60" t="s">
        <v>80</v>
      </c>
      <c r="E63" s="43" t="s">
        <v>80</v>
      </c>
      <c r="F63" s="43" t="s">
        <v>80</v>
      </c>
      <c r="G63" s="84" t="s">
        <v>80</v>
      </c>
      <c r="H63" s="43" t="s">
        <v>80</v>
      </c>
      <c r="I63" s="43"/>
      <c r="J63" s="43" t="s">
        <v>80</v>
      </c>
      <c r="K63" s="43" t="s">
        <v>80</v>
      </c>
      <c r="L63" s="43" t="s">
        <v>80</v>
      </c>
      <c r="M63" s="43" t="s">
        <v>80</v>
      </c>
      <c r="N63" s="43"/>
      <c r="O63" s="43" t="s">
        <v>80</v>
      </c>
      <c r="P63" s="43" t="s">
        <v>80</v>
      </c>
      <c r="Q63" s="43" t="s">
        <v>80</v>
      </c>
      <c r="R63" s="43"/>
      <c r="S63" s="43" t="s">
        <v>80</v>
      </c>
      <c r="T63" s="43" t="s">
        <v>80</v>
      </c>
      <c r="U63" s="43" t="s">
        <v>80</v>
      </c>
      <c r="V63" s="43" t="s">
        <v>80</v>
      </c>
      <c r="W63" s="43" t="s">
        <v>80</v>
      </c>
      <c r="X63" s="43" t="s">
        <v>216</v>
      </c>
      <c r="Y63" s="43"/>
      <c r="Z63" s="84" t="s">
        <v>80</v>
      </c>
      <c r="AA63" s="84" t="s">
        <v>80</v>
      </c>
      <c r="AB63" s="43"/>
      <c r="AC63" s="84" t="s">
        <v>80</v>
      </c>
      <c r="AD63" s="84" t="s">
        <v>80</v>
      </c>
      <c r="AE63" s="84" t="s">
        <v>80</v>
      </c>
      <c r="AF63" s="10" t="s">
        <v>80</v>
      </c>
      <c r="AG63" s="10"/>
      <c r="AH63" s="10"/>
      <c r="AI63" s="66">
        <f>C63*$AI$3</f>
        <v>1955</v>
      </c>
    </row>
    <row r="64" spans="1:35" ht="12.6" customHeight="1" x14ac:dyDescent="0.25">
      <c r="A64" s="57">
        <f t="shared" si="5"/>
        <v>60</v>
      </c>
      <c r="B64" s="85" t="s">
        <v>230</v>
      </c>
      <c r="C64" s="17">
        <f t="shared" si="1"/>
        <v>2</v>
      </c>
      <c r="D64" s="60"/>
      <c r="E64" s="43" t="s">
        <v>80</v>
      </c>
      <c r="F64" s="43"/>
      <c r="G64" s="84"/>
      <c r="H64" s="43"/>
      <c r="I64" s="43"/>
      <c r="J64" s="43"/>
      <c r="K64" s="43"/>
      <c r="L64" s="43"/>
      <c r="M64" s="43"/>
      <c r="N64" s="43"/>
      <c r="O64" s="43"/>
      <c r="P64" s="43" t="s">
        <v>80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10"/>
      <c r="AG64" s="10"/>
      <c r="AH64" s="10"/>
      <c r="AI64" s="66">
        <f t="shared" si="2"/>
        <v>170</v>
      </c>
    </row>
    <row r="65" spans="1:35" ht="12.6" customHeight="1" x14ac:dyDescent="0.25">
      <c r="A65" s="57">
        <f t="shared" si="5"/>
        <v>61</v>
      </c>
      <c r="B65" s="85" t="s">
        <v>259</v>
      </c>
      <c r="C65" s="17">
        <f t="shared" si="1"/>
        <v>16</v>
      </c>
      <c r="D65" s="60"/>
      <c r="E65" s="43" t="s">
        <v>80</v>
      </c>
      <c r="F65" s="43"/>
      <c r="G65" s="84" t="s">
        <v>80</v>
      </c>
      <c r="H65" s="43"/>
      <c r="I65" s="43"/>
      <c r="J65" s="43" t="s">
        <v>80</v>
      </c>
      <c r="K65" s="43"/>
      <c r="L65" s="43"/>
      <c r="M65" s="43" t="s">
        <v>80</v>
      </c>
      <c r="N65" s="43"/>
      <c r="O65" s="43" t="s">
        <v>80</v>
      </c>
      <c r="P65" s="43" t="s">
        <v>80</v>
      </c>
      <c r="Q65" s="43" t="s">
        <v>80</v>
      </c>
      <c r="R65" s="43" t="s">
        <v>80</v>
      </c>
      <c r="S65" s="43" t="s">
        <v>80</v>
      </c>
      <c r="T65" s="43" t="s">
        <v>80</v>
      </c>
      <c r="U65" s="43"/>
      <c r="V65" s="43" t="s">
        <v>80</v>
      </c>
      <c r="W65" s="43" t="s">
        <v>80</v>
      </c>
      <c r="X65" s="43"/>
      <c r="Y65" s="43"/>
      <c r="Z65" s="84" t="s">
        <v>80</v>
      </c>
      <c r="AA65" s="84" t="s">
        <v>80</v>
      </c>
      <c r="AB65" s="84" t="s">
        <v>80</v>
      </c>
      <c r="AC65" s="43"/>
      <c r="AD65" s="43"/>
      <c r="AE65" s="43"/>
      <c r="AF65" s="10"/>
      <c r="AG65" s="10" t="s">
        <v>80</v>
      </c>
      <c r="AH65" s="10"/>
      <c r="AI65" s="66">
        <f t="shared" si="2"/>
        <v>1360</v>
      </c>
    </row>
    <row r="66" spans="1:35" ht="12.6" customHeight="1" x14ac:dyDescent="0.25">
      <c r="A66" s="57">
        <f t="shared" si="5"/>
        <v>62</v>
      </c>
      <c r="B66" s="85" t="s">
        <v>221</v>
      </c>
      <c r="C66" s="17">
        <f>COUNTIF(D66:AH66,"X")</f>
        <v>8</v>
      </c>
      <c r="D66" s="60"/>
      <c r="E66" s="43"/>
      <c r="F66" s="43" t="s">
        <v>80</v>
      </c>
      <c r="G66" s="84" t="s">
        <v>80</v>
      </c>
      <c r="H66" s="43"/>
      <c r="I66" s="43"/>
      <c r="J66" s="43" t="s">
        <v>80</v>
      </c>
      <c r="K66" s="43"/>
      <c r="L66" s="43"/>
      <c r="M66" s="43"/>
      <c r="N66" s="43"/>
      <c r="O66" s="43"/>
      <c r="P66" s="43"/>
      <c r="Q66" s="43" t="s">
        <v>80</v>
      </c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84" t="s">
        <v>80</v>
      </c>
      <c r="AC66" s="84" t="s">
        <v>80</v>
      </c>
      <c r="AD66" s="84" t="s">
        <v>80</v>
      </c>
      <c r="AE66" s="43"/>
      <c r="AF66" s="10" t="s">
        <v>80</v>
      </c>
      <c r="AG66" s="10"/>
      <c r="AH66" s="10"/>
      <c r="AI66" s="66">
        <f>C66*$AI$3</f>
        <v>680</v>
      </c>
    </row>
    <row r="67" spans="1:35" ht="12.6" customHeight="1" x14ac:dyDescent="0.25">
      <c r="A67" s="57">
        <f t="shared" si="5"/>
        <v>63</v>
      </c>
      <c r="B67" s="85" t="s">
        <v>38</v>
      </c>
      <c r="C67" s="17">
        <f t="shared" si="1"/>
        <v>26</v>
      </c>
      <c r="D67" s="60" t="s">
        <v>80</v>
      </c>
      <c r="E67" s="43" t="s">
        <v>80</v>
      </c>
      <c r="F67" s="43" t="s">
        <v>80</v>
      </c>
      <c r="G67" s="84" t="s">
        <v>80</v>
      </c>
      <c r="H67" s="43"/>
      <c r="I67" s="43" t="s">
        <v>80</v>
      </c>
      <c r="J67" s="43" t="s">
        <v>80</v>
      </c>
      <c r="K67" s="43" t="s">
        <v>80</v>
      </c>
      <c r="L67" s="43"/>
      <c r="M67" s="43"/>
      <c r="N67" s="43" t="s">
        <v>80</v>
      </c>
      <c r="O67" s="43" t="s">
        <v>80</v>
      </c>
      <c r="P67" s="43" t="s">
        <v>80</v>
      </c>
      <c r="Q67" s="43" t="s">
        <v>80</v>
      </c>
      <c r="R67" s="43" t="s">
        <v>80</v>
      </c>
      <c r="S67" s="43" t="s">
        <v>80</v>
      </c>
      <c r="T67" s="43" t="s">
        <v>80</v>
      </c>
      <c r="U67" s="43" t="s">
        <v>80</v>
      </c>
      <c r="V67" s="43" t="s">
        <v>80</v>
      </c>
      <c r="W67" s="43" t="s">
        <v>80</v>
      </c>
      <c r="X67" s="43" t="s">
        <v>80</v>
      </c>
      <c r="Y67" s="84"/>
      <c r="Z67" s="84" t="s">
        <v>80</v>
      </c>
      <c r="AA67" s="84" t="s">
        <v>80</v>
      </c>
      <c r="AB67" s="84" t="s">
        <v>80</v>
      </c>
      <c r="AC67" s="84" t="s">
        <v>80</v>
      </c>
      <c r="AD67" s="84" t="s">
        <v>80</v>
      </c>
      <c r="AE67" s="84"/>
      <c r="AF67" s="10" t="s">
        <v>80</v>
      </c>
      <c r="AG67" s="10" t="s">
        <v>80</v>
      </c>
      <c r="AH67" s="10" t="s">
        <v>80</v>
      </c>
      <c r="AI67" s="66">
        <f t="shared" si="2"/>
        <v>2210</v>
      </c>
    </row>
    <row r="68" spans="1:35" ht="12.6" customHeight="1" x14ac:dyDescent="0.25">
      <c r="A68" s="57">
        <f t="shared" si="5"/>
        <v>64</v>
      </c>
      <c r="B68" s="85" t="s">
        <v>285</v>
      </c>
      <c r="C68" s="17">
        <f t="shared" si="1"/>
        <v>26</v>
      </c>
      <c r="D68" s="60" t="s">
        <v>80</v>
      </c>
      <c r="E68" s="43" t="s">
        <v>80</v>
      </c>
      <c r="F68" s="43" t="s">
        <v>80</v>
      </c>
      <c r="G68" s="84" t="s">
        <v>80</v>
      </c>
      <c r="H68" s="43"/>
      <c r="I68" s="43" t="s">
        <v>80</v>
      </c>
      <c r="J68" s="43" t="s">
        <v>80</v>
      </c>
      <c r="K68" s="43" t="s">
        <v>80</v>
      </c>
      <c r="L68" s="43" t="s">
        <v>80</v>
      </c>
      <c r="M68" s="43" t="s">
        <v>80</v>
      </c>
      <c r="N68" s="43" t="s">
        <v>80</v>
      </c>
      <c r="O68" s="43" t="s">
        <v>80</v>
      </c>
      <c r="P68" s="43" t="s">
        <v>80</v>
      </c>
      <c r="Q68" s="43" t="s">
        <v>80</v>
      </c>
      <c r="R68" s="43" t="s">
        <v>80</v>
      </c>
      <c r="S68" s="43" t="s">
        <v>80</v>
      </c>
      <c r="T68" s="43"/>
      <c r="U68" s="43"/>
      <c r="V68" s="43"/>
      <c r="W68" s="43" t="s">
        <v>80</v>
      </c>
      <c r="X68" s="43" t="s">
        <v>80</v>
      </c>
      <c r="Y68" s="84" t="s">
        <v>80</v>
      </c>
      <c r="Z68" s="84" t="s">
        <v>80</v>
      </c>
      <c r="AA68" s="84" t="s">
        <v>80</v>
      </c>
      <c r="AB68" s="84" t="s">
        <v>80</v>
      </c>
      <c r="AC68" s="84" t="s">
        <v>80</v>
      </c>
      <c r="AD68" s="84" t="s">
        <v>80</v>
      </c>
      <c r="AE68" s="84"/>
      <c r="AF68" s="10" t="s">
        <v>80</v>
      </c>
      <c r="AG68" s="10" t="s">
        <v>80</v>
      </c>
      <c r="AH68" s="10" t="s">
        <v>80</v>
      </c>
      <c r="AI68" s="66">
        <f t="shared" si="2"/>
        <v>2210</v>
      </c>
    </row>
    <row r="69" spans="1:35" ht="12.6" customHeight="1" x14ac:dyDescent="0.25">
      <c r="A69" s="57">
        <f t="shared" si="5"/>
        <v>65</v>
      </c>
      <c r="B69" s="85" t="s">
        <v>40</v>
      </c>
      <c r="C69" s="17">
        <f t="shared" si="1"/>
        <v>28</v>
      </c>
      <c r="D69" s="60" t="s">
        <v>80</v>
      </c>
      <c r="E69" s="43" t="s">
        <v>80</v>
      </c>
      <c r="F69" s="43" t="s">
        <v>80</v>
      </c>
      <c r="G69" s="84" t="s">
        <v>80</v>
      </c>
      <c r="H69" s="43"/>
      <c r="I69" s="43" t="s">
        <v>80</v>
      </c>
      <c r="J69" s="43" t="s">
        <v>80</v>
      </c>
      <c r="K69" s="43" t="s">
        <v>80</v>
      </c>
      <c r="L69" s="43" t="s">
        <v>80</v>
      </c>
      <c r="M69" s="43" t="s">
        <v>80</v>
      </c>
      <c r="N69" s="43" t="s">
        <v>80</v>
      </c>
      <c r="O69" s="43"/>
      <c r="P69" s="43" t="s">
        <v>80</v>
      </c>
      <c r="Q69" s="43" t="s">
        <v>80</v>
      </c>
      <c r="R69" s="43" t="s">
        <v>80</v>
      </c>
      <c r="S69" s="43" t="s">
        <v>80</v>
      </c>
      <c r="T69" s="43" t="s">
        <v>80</v>
      </c>
      <c r="U69" s="43" t="s">
        <v>80</v>
      </c>
      <c r="V69" s="43" t="s">
        <v>80</v>
      </c>
      <c r="W69" s="43" t="s">
        <v>80</v>
      </c>
      <c r="X69" s="43" t="s">
        <v>80</v>
      </c>
      <c r="Y69" s="84" t="s">
        <v>80</v>
      </c>
      <c r="Z69" s="84" t="s">
        <v>80</v>
      </c>
      <c r="AA69" s="84" t="s">
        <v>80</v>
      </c>
      <c r="AB69" s="84" t="s">
        <v>80</v>
      </c>
      <c r="AC69" s="84" t="s">
        <v>80</v>
      </c>
      <c r="AD69" s="84" t="s">
        <v>80</v>
      </c>
      <c r="AE69" s="84" t="s">
        <v>80</v>
      </c>
      <c r="AF69" s="10"/>
      <c r="AG69" s="10" t="s">
        <v>80</v>
      </c>
      <c r="AH69" s="10" t="s">
        <v>80</v>
      </c>
      <c r="AI69" s="66">
        <f t="shared" si="2"/>
        <v>2380</v>
      </c>
    </row>
    <row r="70" spans="1:35" ht="12.6" customHeight="1" x14ac:dyDescent="0.25">
      <c r="A70" s="57">
        <f t="shared" si="5"/>
        <v>66</v>
      </c>
      <c r="B70" s="85" t="s">
        <v>41</v>
      </c>
      <c r="C70" s="17">
        <f t="shared" si="1"/>
        <v>19</v>
      </c>
      <c r="D70" s="60" t="s">
        <v>80</v>
      </c>
      <c r="E70" s="43" t="s">
        <v>80</v>
      </c>
      <c r="F70" s="43"/>
      <c r="G70" s="84" t="s">
        <v>80</v>
      </c>
      <c r="H70" s="43" t="s">
        <v>80</v>
      </c>
      <c r="I70" s="43" t="s">
        <v>80</v>
      </c>
      <c r="J70" s="43" t="s">
        <v>80</v>
      </c>
      <c r="K70" s="43"/>
      <c r="L70" s="43"/>
      <c r="M70" s="43" t="s">
        <v>80</v>
      </c>
      <c r="N70" s="43" t="s">
        <v>80</v>
      </c>
      <c r="O70" s="43" t="s">
        <v>80</v>
      </c>
      <c r="P70" s="43" t="s">
        <v>80</v>
      </c>
      <c r="Q70" s="43"/>
      <c r="R70" s="43" t="s">
        <v>80</v>
      </c>
      <c r="S70" s="43" t="s">
        <v>80</v>
      </c>
      <c r="T70" s="43"/>
      <c r="U70" s="43"/>
      <c r="V70" s="43" t="s">
        <v>80</v>
      </c>
      <c r="W70" s="43" t="s">
        <v>80</v>
      </c>
      <c r="X70" s="43"/>
      <c r="Y70" s="43"/>
      <c r="Z70" s="84" t="s">
        <v>80</v>
      </c>
      <c r="AA70" s="43"/>
      <c r="AB70" s="84" t="s">
        <v>80</v>
      </c>
      <c r="AC70" s="43"/>
      <c r="AD70" s="43"/>
      <c r="AE70" s="84" t="s">
        <v>80</v>
      </c>
      <c r="AF70" s="10"/>
      <c r="AG70" s="10" t="s">
        <v>80</v>
      </c>
      <c r="AH70" s="10" t="s">
        <v>80</v>
      </c>
      <c r="AI70" s="66">
        <f t="shared" si="2"/>
        <v>1615</v>
      </c>
    </row>
    <row r="71" spans="1:35" ht="12.6" customHeight="1" x14ac:dyDescent="0.25">
      <c r="A71" s="57">
        <f t="shared" si="5"/>
        <v>67</v>
      </c>
      <c r="B71" s="85" t="s">
        <v>42</v>
      </c>
      <c r="C71" s="17">
        <f t="shared" si="1"/>
        <v>19</v>
      </c>
      <c r="D71" s="60" t="s">
        <v>80</v>
      </c>
      <c r="E71" s="43" t="s">
        <v>80</v>
      </c>
      <c r="F71" s="43" t="s">
        <v>80</v>
      </c>
      <c r="G71" s="84" t="s">
        <v>80</v>
      </c>
      <c r="H71" s="43"/>
      <c r="I71" s="43" t="s">
        <v>80</v>
      </c>
      <c r="J71" s="43"/>
      <c r="K71" s="43" t="s">
        <v>80</v>
      </c>
      <c r="L71" s="43"/>
      <c r="M71" s="43" t="s">
        <v>80</v>
      </c>
      <c r="N71" s="43" t="s">
        <v>80</v>
      </c>
      <c r="O71" s="43" t="s">
        <v>80</v>
      </c>
      <c r="P71" s="43" t="s">
        <v>80</v>
      </c>
      <c r="Q71" s="43"/>
      <c r="R71" s="43" t="s">
        <v>80</v>
      </c>
      <c r="S71" s="43" t="s">
        <v>80</v>
      </c>
      <c r="T71" s="43"/>
      <c r="U71" s="43"/>
      <c r="V71" s="43" t="s">
        <v>80</v>
      </c>
      <c r="W71" s="43" t="s">
        <v>80</v>
      </c>
      <c r="X71" s="43"/>
      <c r="Y71" s="43"/>
      <c r="Z71" s="43"/>
      <c r="AA71" s="84" t="s">
        <v>80</v>
      </c>
      <c r="AB71" s="84" t="s">
        <v>80</v>
      </c>
      <c r="AC71" s="43"/>
      <c r="AD71" s="84" t="s">
        <v>80</v>
      </c>
      <c r="AE71" s="43"/>
      <c r="AF71" s="10"/>
      <c r="AG71" s="10" t="s">
        <v>80</v>
      </c>
      <c r="AH71" s="10" t="s">
        <v>80</v>
      </c>
      <c r="AI71" s="66">
        <f t="shared" si="2"/>
        <v>1615</v>
      </c>
    </row>
    <row r="72" spans="1:35" ht="12.6" customHeight="1" x14ac:dyDescent="0.25">
      <c r="A72" s="57">
        <f t="shared" si="5"/>
        <v>68</v>
      </c>
      <c r="B72" s="85" t="s">
        <v>213</v>
      </c>
      <c r="C72" s="17">
        <f t="shared" ref="C72:C134" si="6">COUNTIF(D72:AH72,"X")</f>
        <v>23</v>
      </c>
      <c r="D72" s="60" t="s">
        <v>80</v>
      </c>
      <c r="E72" s="43" t="s">
        <v>80</v>
      </c>
      <c r="F72" s="43" t="s">
        <v>80</v>
      </c>
      <c r="G72" s="84" t="s">
        <v>80</v>
      </c>
      <c r="H72" s="43" t="s">
        <v>80</v>
      </c>
      <c r="I72" s="43" t="s">
        <v>80</v>
      </c>
      <c r="J72" s="43" t="s">
        <v>80</v>
      </c>
      <c r="K72" s="43" t="s">
        <v>80</v>
      </c>
      <c r="L72" s="43" t="s">
        <v>80</v>
      </c>
      <c r="M72" s="43" t="s">
        <v>80</v>
      </c>
      <c r="N72" s="43" t="s">
        <v>80</v>
      </c>
      <c r="O72" s="43" t="s">
        <v>80</v>
      </c>
      <c r="P72" s="43" t="s">
        <v>80</v>
      </c>
      <c r="Q72" s="43" t="s">
        <v>80</v>
      </c>
      <c r="R72" s="43" t="s">
        <v>80</v>
      </c>
      <c r="S72" s="43" t="s">
        <v>80</v>
      </c>
      <c r="T72" s="43" t="s">
        <v>80</v>
      </c>
      <c r="U72" s="43" t="s">
        <v>80</v>
      </c>
      <c r="V72" s="43" t="s">
        <v>80</v>
      </c>
      <c r="W72" s="43" t="s">
        <v>80</v>
      </c>
      <c r="X72" s="43"/>
      <c r="Y72" s="43"/>
      <c r="Z72" s="84" t="s">
        <v>80</v>
      </c>
      <c r="AA72" s="84" t="s">
        <v>80</v>
      </c>
      <c r="AB72" s="84" t="s">
        <v>80</v>
      </c>
      <c r="AC72" s="43"/>
      <c r="AD72" s="43"/>
      <c r="AE72" s="43"/>
      <c r="AF72" s="10"/>
      <c r="AG72" s="10"/>
      <c r="AH72" s="10"/>
      <c r="AI72" s="66">
        <f t="shared" ref="AI72:AI134" si="7">C72*$AI$3</f>
        <v>1955</v>
      </c>
    </row>
    <row r="73" spans="1:35" ht="12.6" customHeight="1" x14ac:dyDescent="0.25">
      <c r="A73" s="57">
        <f t="shared" si="5"/>
        <v>69</v>
      </c>
      <c r="B73" s="85" t="s">
        <v>248</v>
      </c>
      <c r="C73" s="17">
        <f t="shared" si="6"/>
        <v>2</v>
      </c>
      <c r="D73" s="60"/>
      <c r="E73" s="43" t="s">
        <v>80</v>
      </c>
      <c r="F73" s="43" t="s">
        <v>80</v>
      </c>
      <c r="G73" s="84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10"/>
      <c r="AG73" s="10"/>
      <c r="AH73" s="10"/>
      <c r="AI73" s="66">
        <f t="shared" si="7"/>
        <v>170</v>
      </c>
    </row>
    <row r="74" spans="1:35" ht="12.6" customHeight="1" x14ac:dyDescent="0.25">
      <c r="A74" s="57">
        <f t="shared" si="5"/>
        <v>70</v>
      </c>
      <c r="B74" s="85" t="s">
        <v>249</v>
      </c>
      <c r="C74" s="17">
        <f t="shared" si="6"/>
        <v>6</v>
      </c>
      <c r="D74" s="60"/>
      <c r="E74" s="43" t="s">
        <v>80</v>
      </c>
      <c r="F74" s="43" t="s">
        <v>80</v>
      </c>
      <c r="G74" s="84" t="s">
        <v>80</v>
      </c>
      <c r="H74" s="43"/>
      <c r="I74" s="43"/>
      <c r="J74" s="43"/>
      <c r="K74" s="43" t="s">
        <v>80</v>
      </c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 t="s">
        <v>80</v>
      </c>
      <c r="W74" s="43"/>
      <c r="X74" s="43"/>
      <c r="Y74" s="43"/>
      <c r="Z74" s="43"/>
      <c r="AA74" s="43"/>
      <c r="AB74" s="84" t="s">
        <v>80</v>
      </c>
      <c r="AC74" s="43"/>
      <c r="AD74" s="43"/>
      <c r="AE74" s="43"/>
      <c r="AF74" s="10"/>
      <c r="AG74" s="10"/>
      <c r="AH74" s="10"/>
      <c r="AI74" s="66">
        <f t="shared" si="7"/>
        <v>510</v>
      </c>
    </row>
    <row r="75" spans="1:35" ht="12.6" customHeight="1" x14ac:dyDescent="0.25">
      <c r="A75" s="57">
        <f t="shared" si="5"/>
        <v>71</v>
      </c>
      <c r="B75" s="85" t="s">
        <v>222</v>
      </c>
      <c r="C75" s="17">
        <f t="shared" si="6"/>
        <v>6</v>
      </c>
      <c r="D75" s="60"/>
      <c r="E75" s="43" t="s">
        <v>80</v>
      </c>
      <c r="F75" s="43"/>
      <c r="G75" s="84" t="s">
        <v>80</v>
      </c>
      <c r="H75" s="43"/>
      <c r="I75" s="43"/>
      <c r="J75" s="43" t="s">
        <v>80</v>
      </c>
      <c r="K75" s="43"/>
      <c r="L75" s="43"/>
      <c r="M75" s="43"/>
      <c r="N75" s="43"/>
      <c r="O75" s="43" t="s">
        <v>80</v>
      </c>
      <c r="P75" s="43"/>
      <c r="Q75" s="43"/>
      <c r="R75" s="43" t="s">
        <v>80</v>
      </c>
      <c r="S75" s="43"/>
      <c r="T75" s="43"/>
      <c r="U75" s="43"/>
      <c r="V75" s="43"/>
      <c r="W75" s="43"/>
      <c r="X75" s="43"/>
      <c r="Y75" s="43"/>
      <c r="Z75" s="43"/>
      <c r="AA75" s="43"/>
      <c r="AB75" s="84" t="s">
        <v>80</v>
      </c>
      <c r="AC75" s="43"/>
      <c r="AD75" s="43"/>
      <c r="AE75" s="43"/>
      <c r="AF75" s="10"/>
      <c r="AG75" s="10"/>
      <c r="AH75" s="10"/>
      <c r="AI75" s="66">
        <f t="shared" si="7"/>
        <v>510</v>
      </c>
    </row>
    <row r="76" spans="1:35" ht="12.6" customHeight="1" x14ac:dyDescent="0.25">
      <c r="A76" s="57">
        <f t="shared" si="5"/>
        <v>72</v>
      </c>
      <c r="B76" s="85" t="s">
        <v>299</v>
      </c>
      <c r="C76" s="17">
        <f>COUNTIF(D76:AH76,"X")</f>
        <v>0</v>
      </c>
      <c r="D76" s="69"/>
      <c r="E76" s="50"/>
      <c r="F76" s="50"/>
      <c r="G76" s="8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87"/>
      <c r="AC76" s="50"/>
      <c r="AD76" s="43"/>
      <c r="AE76" s="43"/>
      <c r="AF76" s="10"/>
      <c r="AG76" s="10"/>
      <c r="AH76" s="10"/>
      <c r="AI76" s="66">
        <f>C76*$AI$3</f>
        <v>0</v>
      </c>
    </row>
    <row r="77" spans="1:35" ht="12.6" customHeight="1" x14ac:dyDescent="0.25">
      <c r="A77" s="57">
        <f t="shared" si="5"/>
        <v>73</v>
      </c>
      <c r="B77" s="85" t="s">
        <v>223</v>
      </c>
      <c r="C77" s="17">
        <f t="shared" si="6"/>
        <v>8</v>
      </c>
      <c r="D77" s="60"/>
      <c r="E77" s="43" t="s">
        <v>80</v>
      </c>
      <c r="F77" s="43"/>
      <c r="G77" s="84"/>
      <c r="H77" s="43"/>
      <c r="I77" s="43"/>
      <c r="J77" s="43" t="s">
        <v>80</v>
      </c>
      <c r="K77" s="43"/>
      <c r="L77" s="43"/>
      <c r="M77" s="43"/>
      <c r="N77" s="43"/>
      <c r="O77" s="43"/>
      <c r="P77" s="43" t="s">
        <v>80</v>
      </c>
      <c r="Q77" s="43"/>
      <c r="R77" s="43" t="s">
        <v>80</v>
      </c>
      <c r="S77" s="43"/>
      <c r="T77" s="43" t="s">
        <v>80</v>
      </c>
      <c r="U77" s="43"/>
      <c r="V77" s="43"/>
      <c r="W77" s="43"/>
      <c r="X77" s="43"/>
      <c r="Y77" s="43"/>
      <c r="Z77" s="84" t="s">
        <v>80</v>
      </c>
      <c r="AA77" s="43"/>
      <c r="AB77" s="43"/>
      <c r="AC77" s="84" t="s">
        <v>80</v>
      </c>
      <c r="AD77" s="43"/>
      <c r="AE77" s="43"/>
      <c r="AF77" s="10"/>
      <c r="AG77" s="10"/>
      <c r="AH77" s="10" t="s">
        <v>80</v>
      </c>
      <c r="AI77" s="66">
        <f t="shared" si="7"/>
        <v>680</v>
      </c>
    </row>
    <row r="78" spans="1:35" ht="12.6" customHeight="1" x14ac:dyDescent="0.25">
      <c r="A78" s="57">
        <f t="shared" si="5"/>
        <v>74</v>
      </c>
      <c r="B78" s="85" t="s">
        <v>224</v>
      </c>
      <c r="C78" s="17">
        <f t="shared" si="6"/>
        <v>12</v>
      </c>
      <c r="D78" s="60" t="s">
        <v>80</v>
      </c>
      <c r="E78" s="43" t="s">
        <v>80</v>
      </c>
      <c r="F78" s="43" t="s">
        <v>80</v>
      </c>
      <c r="G78" s="84" t="s">
        <v>80</v>
      </c>
      <c r="H78" s="43"/>
      <c r="I78" s="43" t="s">
        <v>80</v>
      </c>
      <c r="J78" s="43" t="s">
        <v>80</v>
      </c>
      <c r="K78" s="43" t="s">
        <v>80</v>
      </c>
      <c r="L78" s="43"/>
      <c r="M78" s="43"/>
      <c r="N78" s="43"/>
      <c r="O78" s="43"/>
      <c r="P78" s="43" t="s">
        <v>80</v>
      </c>
      <c r="Q78" s="43"/>
      <c r="R78" s="43"/>
      <c r="S78" s="43"/>
      <c r="T78" s="43"/>
      <c r="U78" s="43"/>
      <c r="V78" s="43"/>
      <c r="W78" s="43"/>
      <c r="X78" s="43"/>
      <c r="Y78" s="43"/>
      <c r="Z78" s="84" t="s">
        <v>80</v>
      </c>
      <c r="AA78" s="43"/>
      <c r="AB78" s="84" t="s">
        <v>80</v>
      </c>
      <c r="AC78" s="84" t="s">
        <v>80</v>
      </c>
      <c r="AD78" s="84" t="s">
        <v>80</v>
      </c>
      <c r="AE78" s="43"/>
      <c r="AF78" s="10"/>
      <c r="AG78" s="10"/>
      <c r="AH78" s="10"/>
      <c r="AI78" s="66">
        <f t="shared" si="7"/>
        <v>1020</v>
      </c>
    </row>
    <row r="79" spans="1:35" ht="12.6" customHeight="1" x14ac:dyDescent="0.25">
      <c r="A79" s="57">
        <f t="shared" si="5"/>
        <v>75</v>
      </c>
      <c r="B79" s="85" t="s">
        <v>45</v>
      </c>
      <c r="C79" s="17">
        <f t="shared" si="6"/>
        <v>11</v>
      </c>
      <c r="D79" s="60"/>
      <c r="E79" s="43"/>
      <c r="F79" s="43"/>
      <c r="G79" s="84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 t="s">
        <v>80</v>
      </c>
      <c r="T79" s="43" t="s">
        <v>80</v>
      </c>
      <c r="U79" s="43"/>
      <c r="V79" s="43" t="s">
        <v>80</v>
      </c>
      <c r="W79" s="43" t="s">
        <v>80</v>
      </c>
      <c r="X79" s="43" t="s">
        <v>80</v>
      </c>
      <c r="Y79" s="84" t="s">
        <v>80</v>
      </c>
      <c r="Z79" s="43"/>
      <c r="AA79" s="84" t="s">
        <v>80</v>
      </c>
      <c r="AB79" s="84" t="s">
        <v>80</v>
      </c>
      <c r="AC79" s="84" t="s">
        <v>80</v>
      </c>
      <c r="AD79" s="84" t="s">
        <v>80</v>
      </c>
      <c r="AE79" s="84" t="s">
        <v>80</v>
      </c>
      <c r="AF79" s="10"/>
      <c r="AG79" s="10"/>
      <c r="AH79" s="10"/>
      <c r="AI79" s="66">
        <f t="shared" si="7"/>
        <v>935</v>
      </c>
    </row>
    <row r="80" spans="1:35" ht="12.6" customHeight="1" x14ac:dyDescent="0.25">
      <c r="A80" s="57">
        <f t="shared" si="5"/>
        <v>76</v>
      </c>
      <c r="B80" s="85" t="s">
        <v>46</v>
      </c>
      <c r="C80" s="17">
        <f t="shared" si="6"/>
        <v>19</v>
      </c>
      <c r="D80" s="60" t="s">
        <v>80</v>
      </c>
      <c r="E80" s="43" t="s">
        <v>80</v>
      </c>
      <c r="F80" s="43" t="s">
        <v>80</v>
      </c>
      <c r="G80" s="84"/>
      <c r="H80" s="43"/>
      <c r="I80" s="43" t="s">
        <v>80</v>
      </c>
      <c r="J80" s="43"/>
      <c r="K80" s="43" t="s">
        <v>80</v>
      </c>
      <c r="L80" s="43" t="s">
        <v>80</v>
      </c>
      <c r="M80" s="43"/>
      <c r="N80" s="43" t="s">
        <v>80</v>
      </c>
      <c r="O80" s="43" t="s">
        <v>80</v>
      </c>
      <c r="P80" s="43"/>
      <c r="Q80" s="43" t="s">
        <v>80</v>
      </c>
      <c r="R80" s="43"/>
      <c r="S80" s="43" t="s">
        <v>80</v>
      </c>
      <c r="T80" s="43" t="s">
        <v>80</v>
      </c>
      <c r="U80" s="43" t="s">
        <v>80</v>
      </c>
      <c r="V80" s="43"/>
      <c r="W80" s="43"/>
      <c r="X80" s="43" t="s">
        <v>80</v>
      </c>
      <c r="Y80" s="84" t="s">
        <v>80</v>
      </c>
      <c r="Z80" s="84" t="s">
        <v>80</v>
      </c>
      <c r="AA80" s="84" t="s">
        <v>80</v>
      </c>
      <c r="AB80" s="84" t="s">
        <v>80</v>
      </c>
      <c r="AC80" s="43"/>
      <c r="AD80" s="43"/>
      <c r="AE80" s="43"/>
      <c r="AF80" s="10"/>
      <c r="AG80" s="10" t="s">
        <v>80</v>
      </c>
      <c r="AH80" s="10" t="s">
        <v>80</v>
      </c>
      <c r="AI80" s="66">
        <f t="shared" si="7"/>
        <v>1615</v>
      </c>
    </row>
    <row r="81" spans="1:35" ht="12.6" customHeight="1" x14ac:dyDescent="0.25">
      <c r="A81" s="57">
        <f t="shared" si="5"/>
        <v>77</v>
      </c>
      <c r="B81" s="85" t="s">
        <v>296</v>
      </c>
      <c r="C81" s="17">
        <f>COUNTIF(D81:AH81,"X")</f>
        <v>8</v>
      </c>
      <c r="D81" s="60"/>
      <c r="E81" s="43"/>
      <c r="F81" s="43"/>
      <c r="G81" s="84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 t="s">
        <v>80</v>
      </c>
      <c r="U81" s="43" t="s">
        <v>80</v>
      </c>
      <c r="V81" s="43"/>
      <c r="W81" s="43"/>
      <c r="X81" s="43"/>
      <c r="Y81" s="43"/>
      <c r="Z81" s="84" t="s">
        <v>80</v>
      </c>
      <c r="AA81" s="84" t="s">
        <v>80</v>
      </c>
      <c r="AB81" s="43"/>
      <c r="AC81" s="84" t="s">
        <v>80</v>
      </c>
      <c r="AD81" s="84" t="s">
        <v>80</v>
      </c>
      <c r="AE81" s="84" t="s">
        <v>80</v>
      </c>
      <c r="AF81" s="10"/>
      <c r="AG81" s="10" t="s">
        <v>80</v>
      </c>
      <c r="AH81" s="10"/>
      <c r="AI81" s="66">
        <f>C81*$AI$3</f>
        <v>680</v>
      </c>
    </row>
    <row r="82" spans="1:35" ht="12.6" customHeight="1" x14ac:dyDescent="0.25">
      <c r="A82" s="57">
        <f t="shared" si="5"/>
        <v>78</v>
      </c>
      <c r="B82" s="85" t="s">
        <v>251</v>
      </c>
      <c r="C82" s="17">
        <f t="shared" si="6"/>
        <v>7</v>
      </c>
      <c r="D82" s="60" t="s">
        <v>80</v>
      </c>
      <c r="E82" s="43"/>
      <c r="F82" s="43" t="s">
        <v>80</v>
      </c>
      <c r="G82" s="84"/>
      <c r="H82" s="43"/>
      <c r="I82" s="43"/>
      <c r="J82" s="43"/>
      <c r="K82" s="43"/>
      <c r="L82" s="43" t="s">
        <v>80</v>
      </c>
      <c r="M82" s="43"/>
      <c r="N82" s="43" t="s">
        <v>80</v>
      </c>
      <c r="O82" s="43" t="s">
        <v>80</v>
      </c>
      <c r="P82" s="43" t="s">
        <v>80</v>
      </c>
      <c r="Q82" s="43" t="s">
        <v>80</v>
      </c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10"/>
      <c r="AG82" s="10"/>
      <c r="AH82" s="10"/>
      <c r="AI82" s="66">
        <f t="shared" si="7"/>
        <v>595</v>
      </c>
    </row>
    <row r="83" spans="1:35" ht="12.6" customHeight="1" x14ac:dyDescent="0.25">
      <c r="A83" s="57">
        <f t="shared" si="5"/>
        <v>79</v>
      </c>
      <c r="B83" s="85" t="s">
        <v>47</v>
      </c>
      <c r="C83" s="17">
        <f t="shared" si="6"/>
        <v>12</v>
      </c>
      <c r="D83" s="60" t="s">
        <v>80</v>
      </c>
      <c r="E83" s="43" t="s">
        <v>80</v>
      </c>
      <c r="F83" s="43"/>
      <c r="G83" s="84" t="s">
        <v>80</v>
      </c>
      <c r="H83" s="43" t="s">
        <v>80</v>
      </c>
      <c r="I83" s="43" t="s">
        <v>80</v>
      </c>
      <c r="J83" s="43" t="s">
        <v>80</v>
      </c>
      <c r="K83" s="43" t="s">
        <v>80</v>
      </c>
      <c r="L83" s="43"/>
      <c r="M83" s="43" t="s">
        <v>80</v>
      </c>
      <c r="N83" s="43" t="s">
        <v>80</v>
      </c>
      <c r="O83" s="43" t="s">
        <v>80</v>
      </c>
      <c r="P83" s="43" t="s">
        <v>80</v>
      </c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84" t="s">
        <v>80</v>
      </c>
      <c r="AF83" s="10"/>
      <c r="AG83" s="10"/>
      <c r="AH83" s="10"/>
      <c r="AI83" s="66">
        <f t="shared" si="7"/>
        <v>1020</v>
      </c>
    </row>
    <row r="84" spans="1:35" ht="12.6" customHeight="1" x14ac:dyDescent="0.25">
      <c r="A84" s="57">
        <f t="shared" si="5"/>
        <v>80</v>
      </c>
      <c r="B84" s="85" t="s">
        <v>48</v>
      </c>
      <c r="C84" s="17">
        <f t="shared" si="6"/>
        <v>12</v>
      </c>
      <c r="D84" s="60"/>
      <c r="E84" s="43"/>
      <c r="F84" s="43"/>
      <c r="G84" s="84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 t="s">
        <v>80</v>
      </c>
      <c r="U84" s="43" t="s">
        <v>80</v>
      </c>
      <c r="V84" s="43" t="s">
        <v>80</v>
      </c>
      <c r="W84" s="43" t="s">
        <v>80</v>
      </c>
      <c r="X84" s="43" t="s">
        <v>80</v>
      </c>
      <c r="Y84" s="84" t="s">
        <v>80</v>
      </c>
      <c r="Z84" s="84" t="s">
        <v>80</v>
      </c>
      <c r="AA84" s="84" t="s">
        <v>80</v>
      </c>
      <c r="AB84" s="84" t="s">
        <v>80</v>
      </c>
      <c r="AC84" s="84" t="s">
        <v>80</v>
      </c>
      <c r="AD84" s="84" t="s">
        <v>80</v>
      </c>
      <c r="AE84" s="84" t="s">
        <v>80</v>
      </c>
      <c r="AF84" s="10"/>
      <c r="AG84" s="10"/>
      <c r="AH84" s="10"/>
      <c r="AI84" s="66">
        <f t="shared" si="7"/>
        <v>1020</v>
      </c>
    </row>
    <row r="85" spans="1:35" ht="12.6" customHeight="1" x14ac:dyDescent="0.25">
      <c r="A85" s="57">
        <f t="shared" si="5"/>
        <v>81</v>
      </c>
      <c r="B85" s="85" t="s">
        <v>241</v>
      </c>
      <c r="C85" s="17">
        <f t="shared" si="6"/>
        <v>19</v>
      </c>
      <c r="D85" s="60"/>
      <c r="E85" s="43" t="s">
        <v>80</v>
      </c>
      <c r="F85" s="43" t="s">
        <v>80</v>
      </c>
      <c r="G85" s="84" t="s">
        <v>80</v>
      </c>
      <c r="H85" s="43" t="s">
        <v>80</v>
      </c>
      <c r="I85" s="43"/>
      <c r="J85" s="43"/>
      <c r="K85" s="43" t="s">
        <v>80</v>
      </c>
      <c r="L85" s="43" t="s">
        <v>80</v>
      </c>
      <c r="M85" s="43" t="s">
        <v>80</v>
      </c>
      <c r="N85" s="43" t="s">
        <v>80</v>
      </c>
      <c r="O85" s="43"/>
      <c r="P85" s="43" t="s">
        <v>80</v>
      </c>
      <c r="Q85" s="43" t="s">
        <v>80</v>
      </c>
      <c r="R85" s="43" t="s">
        <v>80</v>
      </c>
      <c r="S85" s="43" t="s">
        <v>80</v>
      </c>
      <c r="T85" s="43" t="s">
        <v>80</v>
      </c>
      <c r="U85" s="43" t="s">
        <v>80</v>
      </c>
      <c r="V85" s="43"/>
      <c r="W85" s="43" t="s">
        <v>80</v>
      </c>
      <c r="X85" s="43"/>
      <c r="Y85" s="43"/>
      <c r="Z85" s="43"/>
      <c r="AA85" s="84" t="s">
        <v>80</v>
      </c>
      <c r="AB85" s="84" t="s">
        <v>80</v>
      </c>
      <c r="AC85" s="43"/>
      <c r="AD85" s="84" t="s">
        <v>80</v>
      </c>
      <c r="AE85" s="43"/>
      <c r="AF85" s="10"/>
      <c r="AG85" s="10"/>
      <c r="AH85" s="10" t="s">
        <v>80</v>
      </c>
      <c r="AI85" s="66">
        <f t="shared" si="7"/>
        <v>1615</v>
      </c>
    </row>
    <row r="86" spans="1:35" ht="12.6" customHeight="1" x14ac:dyDescent="0.25">
      <c r="A86" s="57">
        <f t="shared" si="5"/>
        <v>82</v>
      </c>
      <c r="B86" s="85" t="s">
        <v>295</v>
      </c>
      <c r="C86" s="17">
        <f>COUNTIF(D86:AH86,"X")</f>
        <v>8</v>
      </c>
      <c r="D86" s="60"/>
      <c r="E86" s="43"/>
      <c r="F86" s="43" t="s">
        <v>80</v>
      </c>
      <c r="G86" s="84"/>
      <c r="H86" s="43"/>
      <c r="I86" s="43"/>
      <c r="J86" s="43"/>
      <c r="K86" s="43"/>
      <c r="L86" s="43" t="s">
        <v>80</v>
      </c>
      <c r="M86" s="43" t="s">
        <v>80</v>
      </c>
      <c r="N86" s="43" t="s">
        <v>80</v>
      </c>
      <c r="O86" s="43"/>
      <c r="P86" s="43" t="s">
        <v>80</v>
      </c>
      <c r="Q86" s="43"/>
      <c r="R86" s="43"/>
      <c r="S86" s="43"/>
      <c r="T86" s="43" t="s">
        <v>80</v>
      </c>
      <c r="U86" s="43"/>
      <c r="V86" s="43"/>
      <c r="W86" s="43" t="s">
        <v>80</v>
      </c>
      <c r="X86" s="43"/>
      <c r="Y86" s="43"/>
      <c r="Z86" s="43"/>
      <c r="AA86" s="84"/>
      <c r="AB86" s="84" t="s">
        <v>80</v>
      </c>
      <c r="AC86" s="43"/>
      <c r="AD86" s="43"/>
      <c r="AE86" s="43"/>
      <c r="AF86" s="10"/>
      <c r="AG86" s="10"/>
      <c r="AH86" s="10"/>
      <c r="AI86" s="66">
        <f>C86*$AI$3</f>
        <v>680</v>
      </c>
    </row>
    <row r="87" spans="1:35" ht="12.6" customHeight="1" x14ac:dyDescent="0.25">
      <c r="A87" s="57">
        <f t="shared" si="5"/>
        <v>83</v>
      </c>
      <c r="B87" s="85" t="s">
        <v>74</v>
      </c>
      <c r="C87" s="17">
        <f t="shared" si="6"/>
        <v>5</v>
      </c>
      <c r="D87" s="60" t="s">
        <v>80</v>
      </c>
      <c r="E87" s="43" t="s">
        <v>80</v>
      </c>
      <c r="F87" s="43"/>
      <c r="G87" s="84"/>
      <c r="H87" s="43"/>
      <c r="I87" s="43" t="s">
        <v>80</v>
      </c>
      <c r="J87" s="43"/>
      <c r="K87" s="43"/>
      <c r="L87" s="43" t="s">
        <v>80</v>
      </c>
      <c r="M87" s="43"/>
      <c r="N87" s="43"/>
      <c r="O87" s="43"/>
      <c r="P87" s="43"/>
      <c r="Q87" s="43"/>
      <c r="R87" s="43"/>
      <c r="S87" s="43" t="s">
        <v>80</v>
      </c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10"/>
      <c r="AG87" s="10"/>
      <c r="AH87" s="10"/>
      <c r="AI87" s="66">
        <f t="shared" si="7"/>
        <v>425</v>
      </c>
    </row>
    <row r="88" spans="1:35" ht="12.6" customHeight="1" x14ac:dyDescent="0.25">
      <c r="A88" s="57">
        <f t="shared" si="5"/>
        <v>84</v>
      </c>
      <c r="B88" s="85" t="s">
        <v>225</v>
      </c>
      <c r="C88" s="17">
        <f t="shared" si="6"/>
        <v>3</v>
      </c>
      <c r="D88" s="60" t="s">
        <v>80</v>
      </c>
      <c r="E88" s="43" t="s">
        <v>80</v>
      </c>
      <c r="F88" s="43"/>
      <c r="G88" s="84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84" t="s">
        <v>80</v>
      </c>
      <c r="AC88" s="43"/>
      <c r="AD88" s="43"/>
      <c r="AE88" s="43"/>
      <c r="AF88" s="10"/>
      <c r="AG88" s="10"/>
      <c r="AH88" s="10"/>
      <c r="AI88" s="66">
        <f t="shared" si="7"/>
        <v>255</v>
      </c>
    </row>
    <row r="89" spans="1:35" ht="12.6" customHeight="1" x14ac:dyDescent="0.25">
      <c r="A89" s="57">
        <f t="shared" si="5"/>
        <v>85</v>
      </c>
      <c r="B89" s="85" t="s">
        <v>298</v>
      </c>
      <c r="C89" s="17">
        <f>COUNTIF(D89:AH89,"X")</f>
        <v>6</v>
      </c>
      <c r="D89" s="69"/>
      <c r="E89" s="50"/>
      <c r="F89" s="50"/>
      <c r="G89" s="8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84" t="s">
        <v>80</v>
      </c>
      <c r="Z89" s="43"/>
      <c r="AA89" s="84" t="s">
        <v>80</v>
      </c>
      <c r="AB89" s="43"/>
      <c r="AC89" s="84" t="s">
        <v>80</v>
      </c>
      <c r="AD89" s="43"/>
      <c r="AE89" s="84" t="s">
        <v>80</v>
      </c>
      <c r="AF89" s="10" t="s">
        <v>80</v>
      </c>
      <c r="AG89" s="10" t="s">
        <v>80</v>
      </c>
      <c r="AH89" s="10"/>
      <c r="AI89" s="66">
        <f>C89*$AI$3</f>
        <v>510</v>
      </c>
    </row>
    <row r="90" spans="1:35" ht="12.6" customHeight="1" x14ac:dyDescent="0.25">
      <c r="A90" s="57">
        <f t="shared" si="5"/>
        <v>86</v>
      </c>
      <c r="B90" s="85" t="s">
        <v>252</v>
      </c>
      <c r="C90" s="17">
        <f t="shared" si="6"/>
        <v>12</v>
      </c>
      <c r="D90" s="60" t="s">
        <v>80</v>
      </c>
      <c r="E90" s="43"/>
      <c r="F90" s="43" t="s">
        <v>80</v>
      </c>
      <c r="G90" s="84"/>
      <c r="H90" s="43"/>
      <c r="I90" s="43"/>
      <c r="J90" s="43" t="s">
        <v>80</v>
      </c>
      <c r="K90" s="43"/>
      <c r="L90" s="43" t="s">
        <v>80</v>
      </c>
      <c r="M90" s="43" t="s">
        <v>80</v>
      </c>
      <c r="N90" s="43" t="s">
        <v>80</v>
      </c>
      <c r="O90" s="43"/>
      <c r="P90" s="43"/>
      <c r="Q90" s="43"/>
      <c r="R90" s="43"/>
      <c r="S90" s="43" t="s">
        <v>80</v>
      </c>
      <c r="T90" s="43"/>
      <c r="U90" s="43"/>
      <c r="V90" s="43" t="s">
        <v>80</v>
      </c>
      <c r="W90" s="43"/>
      <c r="X90" s="43"/>
      <c r="Y90" s="43"/>
      <c r="Z90" s="84" t="s">
        <v>80</v>
      </c>
      <c r="AA90" s="84" t="s">
        <v>80</v>
      </c>
      <c r="AB90" s="84" t="s">
        <v>80</v>
      </c>
      <c r="AC90" s="43"/>
      <c r="AD90" s="43"/>
      <c r="AE90" s="43"/>
      <c r="AF90" s="10"/>
      <c r="AG90" s="10" t="s">
        <v>80</v>
      </c>
      <c r="AH90" s="10"/>
      <c r="AI90" s="66">
        <f t="shared" si="7"/>
        <v>1020</v>
      </c>
    </row>
    <row r="91" spans="1:35" ht="12.6" customHeight="1" x14ac:dyDescent="0.25">
      <c r="A91" s="57">
        <f t="shared" si="5"/>
        <v>87</v>
      </c>
      <c r="B91" s="85" t="s">
        <v>231</v>
      </c>
      <c r="C91" s="17">
        <f t="shared" si="6"/>
        <v>3</v>
      </c>
      <c r="D91" s="60"/>
      <c r="E91" s="43"/>
      <c r="F91" s="43"/>
      <c r="G91" s="84"/>
      <c r="H91" s="43"/>
      <c r="I91" s="43"/>
      <c r="J91" s="43" t="s">
        <v>80</v>
      </c>
      <c r="K91" s="43" t="s">
        <v>80</v>
      </c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84" t="s">
        <v>80</v>
      </c>
      <c r="AB91" s="43"/>
      <c r="AC91" s="43"/>
      <c r="AD91" s="43"/>
      <c r="AE91" s="43"/>
      <c r="AF91" s="10"/>
      <c r="AG91" s="10"/>
      <c r="AH91" s="10"/>
      <c r="AI91" s="66">
        <f t="shared" si="7"/>
        <v>255</v>
      </c>
    </row>
    <row r="92" spans="1:35" ht="12.6" customHeight="1" x14ac:dyDescent="0.25">
      <c r="A92" s="57">
        <f t="shared" si="5"/>
        <v>88</v>
      </c>
      <c r="B92" s="85" t="s">
        <v>78</v>
      </c>
      <c r="C92" s="17">
        <f t="shared" si="6"/>
        <v>4</v>
      </c>
      <c r="D92" s="60"/>
      <c r="E92" s="43" t="s">
        <v>80</v>
      </c>
      <c r="F92" s="43" t="s">
        <v>80</v>
      </c>
      <c r="G92" s="84"/>
      <c r="H92" s="43"/>
      <c r="I92" s="43"/>
      <c r="J92" s="43"/>
      <c r="K92" s="43"/>
      <c r="L92" s="43"/>
      <c r="M92" s="43"/>
      <c r="N92" s="43"/>
      <c r="O92" s="43"/>
      <c r="P92" s="43" t="s">
        <v>80</v>
      </c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10"/>
      <c r="AG92" s="10"/>
      <c r="AH92" s="10" t="s">
        <v>80</v>
      </c>
      <c r="AI92" s="66">
        <f t="shared" si="7"/>
        <v>340</v>
      </c>
    </row>
    <row r="93" spans="1:35" ht="12.6" customHeight="1" x14ac:dyDescent="0.25">
      <c r="A93" s="57">
        <f t="shared" si="5"/>
        <v>89</v>
      </c>
      <c r="B93" s="85" t="s">
        <v>50</v>
      </c>
      <c r="C93" s="17">
        <f t="shared" si="6"/>
        <v>16</v>
      </c>
      <c r="D93" s="60"/>
      <c r="E93" s="43" t="s">
        <v>80</v>
      </c>
      <c r="F93" s="43"/>
      <c r="G93" s="84" t="s">
        <v>80</v>
      </c>
      <c r="H93" s="43"/>
      <c r="I93" s="43"/>
      <c r="J93" s="43"/>
      <c r="K93" s="43" t="s">
        <v>80</v>
      </c>
      <c r="L93" s="43" t="s">
        <v>80</v>
      </c>
      <c r="M93" s="43"/>
      <c r="N93" s="43"/>
      <c r="O93" s="43" t="s">
        <v>80</v>
      </c>
      <c r="P93" s="43" t="s">
        <v>80</v>
      </c>
      <c r="Q93" s="43"/>
      <c r="R93" s="43"/>
      <c r="S93" s="43"/>
      <c r="T93" s="43"/>
      <c r="U93" s="43" t="s">
        <v>80</v>
      </c>
      <c r="V93" s="43" t="s">
        <v>80</v>
      </c>
      <c r="W93" s="43"/>
      <c r="X93" s="43"/>
      <c r="Y93" s="43"/>
      <c r="Z93" s="84" t="s">
        <v>80</v>
      </c>
      <c r="AA93" s="84" t="s">
        <v>80</v>
      </c>
      <c r="AB93" s="84" t="s">
        <v>80</v>
      </c>
      <c r="AC93" s="84" t="s">
        <v>80</v>
      </c>
      <c r="AD93" s="43"/>
      <c r="AE93" s="84" t="s">
        <v>80</v>
      </c>
      <c r="AF93" s="10" t="s">
        <v>80</v>
      </c>
      <c r="AG93" s="10" t="s">
        <v>80</v>
      </c>
      <c r="AH93" s="10" t="s">
        <v>80</v>
      </c>
      <c r="AI93" s="66">
        <f t="shared" si="7"/>
        <v>1360</v>
      </c>
    </row>
    <row r="94" spans="1:35" ht="12.6" customHeight="1" x14ac:dyDescent="0.25">
      <c r="A94" s="57">
        <f t="shared" si="5"/>
        <v>90</v>
      </c>
      <c r="B94" s="86" t="s">
        <v>286</v>
      </c>
      <c r="C94" s="17">
        <f t="shared" si="6"/>
        <v>24</v>
      </c>
      <c r="D94" s="60" t="s">
        <v>80</v>
      </c>
      <c r="E94" s="43" t="s">
        <v>80</v>
      </c>
      <c r="F94" s="43" t="s">
        <v>80</v>
      </c>
      <c r="G94" s="84" t="s">
        <v>80</v>
      </c>
      <c r="H94" s="43" t="s">
        <v>80</v>
      </c>
      <c r="I94" s="43" t="s">
        <v>80</v>
      </c>
      <c r="J94" s="43"/>
      <c r="K94" s="43" t="s">
        <v>80</v>
      </c>
      <c r="L94" s="43"/>
      <c r="M94" s="43" t="s">
        <v>80</v>
      </c>
      <c r="N94" s="43" t="s">
        <v>80</v>
      </c>
      <c r="O94" s="43" t="s">
        <v>80</v>
      </c>
      <c r="P94" s="43" t="s">
        <v>80</v>
      </c>
      <c r="Q94" s="43" t="s">
        <v>80</v>
      </c>
      <c r="R94" s="43"/>
      <c r="S94" s="43" t="s">
        <v>80</v>
      </c>
      <c r="T94" s="43" t="s">
        <v>80</v>
      </c>
      <c r="U94" s="43" t="s">
        <v>80</v>
      </c>
      <c r="V94" s="43" t="s">
        <v>80</v>
      </c>
      <c r="W94" s="43" t="s">
        <v>80</v>
      </c>
      <c r="X94" s="43" t="s">
        <v>80</v>
      </c>
      <c r="Y94" s="84"/>
      <c r="Z94" s="43"/>
      <c r="AA94" s="84" t="s">
        <v>80</v>
      </c>
      <c r="AB94" s="84" t="s">
        <v>80</v>
      </c>
      <c r="AC94" s="84" t="s">
        <v>80</v>
      </c>
      <c r="AD94" s="84" t="s">
        <v>80</v>
      </c>
      <c r="AE94" s="43"/>
      <c r="AF94" s="10" t="s">
        <v>80</v>
      </c>
      <c r="AG94" s="10" t="s">
        <v>80</v>
      </c>
      <c r="AH94" s="10"/>
      <c r="AI94" s="66">
        <f t="shared" si="7"/>
        <v>2040</v>
      </c>
    </row>
    <row r="95" spans="1:35" ht="12.6" customHeight="1" x14ac:dyDescent="0.25">
      <c r="A95" s="57">
        <f t="shared" si="5"/>
        <v>91</v>
      </c>
      <c r="B95" s="85" t="s">
        <v>52</v>
      </c>
      <c r="C95" s="17">
        <f t="shared" si="6"/>
        <v>20</v>
      </c>
      <c r="D95" s="60" t="s">
        <v>80</v>
      </c>
      <c r="E95" s="43" t="s">
        <v>80</v>
      </c>
      <c r="F95" s="43" t="s">
        <v>80</v>
      </c>
      <c r="G95" s="84" t="s">
        <v>80</v>
      </c>
      <c r="H95" s="43"/>
      <c r="I95" s="43" t="s">
        <v>80</v>
      </c>
      <c r="J95" s="43" t="s">
        <v>80</v>
      </c>
      <c r="K95" s="43" t="s">
        <v>80</v>
      </c>
      <c r="L95" s="43" t="s">
        <v>80</v>
      </c>
      <c r="M95" s="43" t="s">
        <v>80</v>
      </c>
      <c r="N95" s="43" t="s">
        <v>80</v>
      </c>
      <c r="O95" s="43" t="s">
        <v>80</v>
      </c>
      <c r="P95" s="43"/>
      <c r="Q95" s="43" t="s">
        <v>80</v>
      </c>
      <c r="R95" s="43" t="s">
        <v>80</v>
      </c>
      <c r="S95" s="43" t="s">
        <v>80</v>
      </c>
      <c r="T95" s="43" t="s">
        <v>80</v>
      </c>
      <c r="U95" s="43" t="s">
        <v>80</v>
      </c>
      <c r="V95" s="43"/>
      <c r="W95" s="43"/>
      <c r="X95" s="43" t="s">
        <v>80</v>
      </c>
      <c r="Y95" s="84" t="s">
        <v>80</v>
      </c>
      <c r="Z95" s="43"/>
      <c r="AA95" s="84" t="s">
        <v>80</v>
      </c>
      <c r="AB95" s="43"/>
      <c r="AC95" s="84" t="s">
        <v>80</v>
      </c>
      <c r="AD95" s="43"/>
      <c r="AE95" s="43"/>
      <c r="AF95" s="10"/>
      <c r="AG95" s="10"/>
      <c r="AH95" s="10"/>
      <c r="AI95" s="66">
        <f t="shared" si="7"/>
        <v>1700</v>
      </c>
    </row>
    <row r="96" spans="1:35" ht="12.6" customHeight="1" x14ac:dyDescent="0.25">
      <c r="A96" s="57">
        <f t="shared" si="5"/>
        <v>92</v>
      </c>
      <c r="B96" s="85" t="s">
        <v>55</v>
      </c>
      <c r="C96" s="17">
        <f t="shared" si="6"/>
        <v>3</v>
      </c>
      <c r="D96" s="60"/>
      <c r="E96" s="43"/>
      <c r="F96" s="43"/>
      <c r="G96" s="84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84" t="s">
        <v>80</v>
      </c>
      <c r="Z96" s="84" t="s">
        <v>80</v>
      </c>
      <c r="AA96" s="43"/>
      <c r="AB96" s="43"/>
      <c r="AC96" s="84" t="s">
        <v>80</v>
      </c>
      <c r="AD96" s="43"/>
      <c r="AE96" s="43"/>
      <c r="AF96" s="10"/>
      <c r="AG96" s="10"/>
      <c r="AH96" s="10"/>
      <c r="AI96" s="66">
        <f t="shared" si="7"/>
        <v>255</v>
      </c>
    </row>
    <row r="97" spans="1:35" ht="12.6" customHeight="1" x14ac:dyDescent="0.25">
      <c r="A97" s="57">
        <f t="shared" si="5"/>
        <v>93</v>
      </c>
      <c r="B97" s="85" t="s">
        <v>271</v>
      </c>
      <c r="C97" s="17">
        <f t="shared" si="6"/>
        <v>19</v>
      </c>
      <c r="D97" s="60"/>
      <c r="E97" s="43" t="s">
        <v>80</v>
      </c>
      <c r="F97" s="43"/>
      <c r="G97" s="84"/>
      <c r="H97" s="43"/>
      <c r="I97" s="43"/>
      <c r="J97" s="43" t="s">
        <v>80</v>
      </c>
      <c r="K97" s="43" t="s">
        <v>80</v>
      </c>
      <c r="L97" s="43"/>
      <c r="M97" s="43" t="s">
        <v>80</v>
      </c>
      <c r="N97" s="43" t="s">
        <v>80</v>
      </c>
      <c r="O97" s="43"/>
      <c r="P97" s="43"/>
      <c r="Q97" s="43" t="s">
        <v>80</v>
      </c>
      <c r="R97" s="43" t="s">
        <v>80</v>
      </c>
      <c r="S97" s="43" t="s">
        <v>80</v>
      </c>
      <c r="T97" s="43" t="s">
        <v>80</v>
      </c>
      <c r="U97" s="43" t="s">
        <v>80</v>
      </c>
      <c r="V97" s="43" t="s">
        <v>80</v>
      </c>
      <c r="W97" s="43" t="s">
        <v>80</v>
      </c>
      <c r="X97" s="43"/>
      <c r="Y97" s="84" t="s">
        <v>80</v>
      </c>
      <c r="Z97" s="84" t="s">
        <v>80</v>
      </c>
      <c r="AA97" s="43"/>
      <c r="AB97" s="43"/>
      <c r="AC97" s="43"/>
      <c r="AD97" s="84" t="s">
        <v>80</v>
      </c>
      <c r="AE97" s="84" t="s">
        <v>80</v>
      </c>
      <c r="AF97" s="10" t="s">
        <v>80</v>
      </c>
      <c r="AG97" s="10" t="s">
        <v>80</v>
      </c>
      <c r="AH97" s="10" t="s">
        <v>80</v>
      </c>
      <c r="AI97" s="66">
        <f t="shared" si="7"/>
        <v>1615</v>
      </c>
    </row>
    <row r="98" spans="1:35" ht="12.6" customHeight="1" x14ac:dyDescent="0.25">
      <c r="A98" s="57">
        <f t="shared" ref="A98:A124" si="8">A97+1</f>
        <v>94</v>
      </c>
      <c r="B98" s="85" t="s">
        <v>57</v>
      </c>
      <c r="C98" s="17">
        <f t="shared" si="6"/>
        <v>18</v>
      </c>
      <c r="D98" s="60" t="s">
        <v>80</v>
      </c>
      <c r="E98" s="43" t="s">
        <v>80</v>
      </c>
      <c r="F98" s="43" t="s">
        <v>80</v>
      </c>
      <c r="G98" s="84"/>
      <c r="H98" s="43"/>
      <c r="I98" s="43" t="s">
        <v>80</v>
      </c>
      <c r="J98" s="43"/>
      <c r="K98" s="43" t="s">
        <v>80</v>
      </c>
      <c r="L98" s="43" t="s">
        <v>80</v>
      </c>
      <c r="M98" s="43"/>
      <c r="N98" s="43" t="s">
        <v>80</v>
      </c>
      <c r="O98" s="43" t="s">
        <v>80</v>
      </c>
      <c r="P98" s="43"/>
      <c r="Q98" s="43" t="s">
        <v>80</v>
      </c>
      <c r="R98" s="43" t="s">
        <v>80</v>
      </c>
      <c r="S98" s="43" t="s">
        <v>80</v>
      </c>
      <c r="T98" s="43" t="s">
        <v>80</v>
      </c>
      <c r="U98" s="43" t="s">
        <v>80</v>
      </c>
      <c r="V98" s="43" t="s">
        <v>80</v>
      </c>
      <c r="W98" s="43" t="s">
        <v>80</v>
      </c>
      <c r="X98" s="43" t="s">
        <v>80</v>
      </c>
      <c r="Y98" s="43"/>
      <c r="Z98" s="43"/>
      <c r="AA98" s="84" t="s">
        <v>80</v>
      </c>
      <c r="AB98" s="43"/>
      <c r="AC98" s="43"/>
      <c r="AD98" s="43"/>
      <c r="AE98" s="43"/>
      <c r="AF98" s="10"/>
      <c r="AG98" s="10" t="s">
        <v>80</v>
      </c>
      <c r="AH98" s="10"/>
      <c r="AI98" s="66">
        <f t="shared" si="7"/>
        <v>1530</v>
      </c>
    </row>
    <row r="99" spans="1:35" ht="12.6" customHeight="1" x14ac:dyDescent="0.25">
      <c r="A99" s="57">
        <f t="shared" si="8"/>
        <v>95</v>
      </c>
      <c r="B99" s="85" t="s">
        <v>215</v>
      </c>
      <c r="C99" s="17">
        <f t="shared" si="6"/>
        <v>9</v>
      </c>
      <c r="D99" s="60"/>
      <c r="E99" s="43" t="s">
        <v>80</v>
      </c>
      <c r="F99" s="43"/>
      <c r="G99" s="84" t="s">
        <v>80</v>
      </c>
      <c r="H99" s="43"/>
      <c r="I99" s="43"/>
      <c r="J99" s="43" t="s">
        <v>80</v>
      </c>
      <c r="K99" s="43"/>
      <c r="L99" s="43"/>
      <c r="M99" s="43"/>
      <c r="N99" s="43"/>
      <c r="O99" s="43"/>
      <c r="P99" s="43"/>
      <c r="Q99" s="43"/>
      <c r="R99" s="43"/>
      <c r="S99" s="43"/>
      <c r="T99" s="43" t="s">
        <v>80</v>
      </c>
      <c r="U99" s="43" t="s">
        <v>80</v>
      </c>
      <c r="V99" s="43" t="s">
        <v>80</v>
      </c>
      <c r="W99" s="43"/>
      <c r="X99" s="43"/>
      <c r="Y99" s="84" t="s">
        <v>80</v>
      </c>
      <c r="Z99" s="43"/>
      <c r="AA99" s="43"/>
      <c r="AB99" s="84" t="s">
        <v>80</v>
      </c>
      <c r="AC99" s="43"/>
      <c r="AD99" s="43"/>
      <c r="AE99" s="43"/>
      <c r="AF99" s="10" t="s">
        <v>80</v>
      </c>
      <c r="AG99" s="10"/>
      <c r="AH99" s="10"/>
      <c r="AI99" s="66">
        <f t="shared" si="7"/>
        <v>765</v>
      </c>
    </row>
    <row r="100" spans="1:35" ht="12.6" customHeight="1" x14ac:dyDescent="0.25">
      <c r="A100" s="57">
        <f t="shared" si="8"/>
        <v>96</v>
      </c>
      <c r="B100" s="85" t="s">
        <v>253</v>
      </c>
      <c r="C100" s="17">
        <f>COUNTIF(D100:AH100,"X")</f>
        <v>22</v>
      </c>
      <c r="D100" s="60" t="s">
        <v>80</v>
      </c>
      <c r="E100" s="43" t="s">
        <v>80</v>
      </c>
      <c r="F100" s="43" t="s">
        <v>80</v>
      </c>
      <c r="G100" s="84"/>
      <c r="H100" s="43"/>
      <c r="I100" s="43" t="s">
        <v>80</v>
      </c>
      <c r="J100" s="43" t="s">
        <v>80</v>
      </c>
      <c r="K100" s="43" t="s">
        <v>80</v>
      </c>
      <c r="L100" s="43" t="s">
        <v>80</v>
      </c>
      <c r="M100" s="43" t="s">
        <v>80</v>
      </c>
      <c r="N100" s="43" t="s">
        <v>80</v>
      </c>
      <c r="O100" s="43" t="s">
        <v>80</v>
      </c>
      <c r="P100" s="43"/>
      <c r="Q100" s="43"/>
      <c r="R100" s="43"/>
      <c r="S100" s="43" t="s">
        <v>80</v>
      </c>
      <c r="T100" s="43" t="s">
        <v>80</v>
      </c>
      <c r="U100" s="43" t="s">
        <v>80</v>
      </c>
      <c r="V100" s="43" t="s">
        <v>80</v>
      </c>
      <c r="W100" s="43"/>
      <c r="X100" s="84" t="s">
        <v>80</v>
      </c>
      <c r="Y100" s="84" t="s">
        <v>80</v>
      </c>
      <c r="Z100" s="84" t="s">
        <v>80</v>
      </c>
      <c r="AA100" s="84" t="s">
        <v>80</v>
      </c>
      <c r="AB100" s="43"/>
      <c r="AC100" s="84" t="s">
        <v>80</v>
      </c>
      <c r="AD100" s="84" t="s">
        <v>80</v>
      </c>
      <c r="AE100" s="43"/>
      <c r="AF100" s="10" t="s">
        <v>80</v>
      </c>
      <c r="AG100" s="10" t="s">
        <v>80</v>
      </c>
      <c r="AH100" s="10"/>
      <c r="AI100" s="66">
        <f t="shared" si="7"/>
        <v>1870</v>
      </c>
    </row>
    <row r="101" spans="1:35" ht="12.6" customHeight="1" x14ac:dyDescent="0.25">
      <c r="A101" s="57">
        <f t="shared" si="8"/>
        <v>97</v>
      </c>
      <c r="B101" s="85" t="s">
        <v>68</v>
      </c>
      <c r="C101" s="17">
        <f t="shared" si="6"/>
        <v>10</v>
      </c>
      <c r="D101" s="60" t="s">
        <v>80</v>
      </c>
      <c r="E101" s="43" t="s">
        <v>80</v>
      </c>
      <c r="F101" s="43"/>
      <c r="G101" s="84" t="s">
        <v>80</v>
      </c>
      <c r="H101" s="43"/>
      <c r="I101" s="43" t="s">
        <v>80</v>
      </c>
      <c r="J101" s="43" t="s">
        <v>80</v>
      </c>
      <c r="K101" s="43"/>
      <c r="L101" s="43"/>
      <c r="M101" s="43"/>
      <c r="N101" s="43" t="s">
        <v>80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 t="s">
        <v>80</v>
      </c>
      <c r="Y101" s="84" t="s">
        <v>80</v>
      </c>
      <c r="Z101" s="43"/>
      <c r="AA101" s="84" t="s">
        <v>80</v>
      </c>
      <c r="AB101" s="43"/>
      <c r="AC101" s="43"/>
      <c r="AD101" s="43"/>
      <c r="AE101" s="43"/>
      <c r="AF101" s="10" t="s">
        <v>80</v>
      </c>
      <c r="AG101" s="10"/>
      <c r="AH101" s="10"/>
      <c r="AI101" s="66">
        <f t="shared" si="7"/>
        <v>850</v>
      </c>
    </row>
    <row r="102" spans="1:35" ht="12.6" customHeight="1" x14ac:dyDescent="0.25">
      <c r="A102" s="57">
        <f t="shared" si="8"/>
        <v>98</v>
      </c>
      <c r="B102" s="85" t="s">
        <v>58</v>
      </c>
      <c r="C102" s="17">
        <f t="shared" si="6"/>
        <v>14</v>
      </c>
      <c r="D102" s="60" t="s">
        <v>80</v>
      </c>
      <c r="E102" s="43" t="s">
        <v>80</v>
      </c>
      <c r="F102" s="43"/>
      <c r="G102" s="84" t="s">
        <v>80</v>
      </c>
      <c r="H102" s="43"/>
      <c r="I102" s="43" t="s">
        <v>80</v>
      </c>
      <c r="J102" s="43" t="s">
        <v>80</v>
      </c>
      <c r="K102" s="43" t="s">
        <v>80</v>
      </c>
      <c r="L102" s="43"/>
      <c r="M102" s="43"/>
      <c r="N102" s="43"/>
      <c r="O102" s="43" t="s">
        <v>80</v>
      </c>
      <c r="P102" s="43" t="s">
        <v>80</v>
      </c>
      <c r="Q102" s="43"/>
      <c r="R102" s="43" t="s">
        <v>80</v>
      </c>
      <c r="S102" s="43"/>
      <c r="T102" s="43"/>
      <c r="U102" s="43" t="s">
        <v>80</v>
      </c>
      <c r="V102" s="43"/>
      <c r="W102" s="43"/>
      <c r="X102" s="43" t="s">
        <v>80</v>
      </c>
      <c r="Y102" s="43"/>
      <c r="Z102" s="84" t="s">
        <v>80</v>
      </c>
      <c r="AA102" s="43"/>
      <c r="AB102" s="43"/>
      <c r="AC102" s="84" t="s">
        <v>80</v>
      </c>
      <c r="AD102" s="43"/>
      <c r="AE102" s="43"/>
      <c r="AF102" s="10"/>
      <c r="AG102" s="10"/>
      <c r="AH102" s="10" t="s">
        <v>80</v>
      </c>
      <c r="AI102" s="66">
        <f t="shared" si="7"/>
        <v>1190</v>
      </c>
    </row>
    <row r="103" spans="1:35" ht="12.6" customHeight="1" x14ac:dyDescent="0.25">
      <c r="A103" s="57">
        <f t="shared" si="8"/>
        <v>99</v>
      </c>
      <c r="B103" s="85" t="s">
        <v>272</v>
      </c>
      <c r="C103" s="17">
        <f t="shared" si="6"/>
        <v>8</v>
      </c>
      <c r="D103" s="60"/>
      <c r="E103" s="43" t="s">
        <v>80</v>
      </c>
      <c r="F103" s="43" t="s">
        <v>80</v>
      </c>
      <c r="G103" s="84"/>
      <c r="H103" s="43"/>
      <c r="I103" s="43"/>
      <c r="J103" s="43" t="s">
        <v>80</v>
      </c>
      <c r="K103" s="43"/>
      <c r="L103" s="43" t="s">
        <v>80</v>
      </c>
      <c r="M103" s="43"/>
      <c r="N103" s="43"/>
      <c r="O103" s="43"/>
      <c r="P103" s="43"/>
      <c r="Q103" s="43" t="s">
        <v>80</v>
      </c>
      <c r="R103" s="43"/>
      <c r="S103" s="43" t="s">
        <v>80</v>
      </c>
      <c r="T103" s="43" t="s">
        <v>80</v>
      </c>
      <c r="U103" s="43"/>
      <c r="V103" s="43" t="s">
        <v>80</v>
      </c>
      <c r="W103" s="43"/>
      <c r="X103" s="43"/>
      <c r="Y103" s="43"/>
      <c r="Z103" s="43"/>
      <c r="AA103" s="43"/>
      <c r="AB103" s="43"/>
      <c r="AC103" s="43"/>
      <c r="AD103" s="43"/>
      <c r="AE103" s="43"/>
      <c r="AF103" s="10"/>
      <c r="AG103" s="10"/>
      <c r="AH103" s="10"/>
      <c r="AI103" s="66">
        <f t="shared" si="7"/>
        <v>680</v>
      </c>
    </row>
    <row r="104" spans="1:35" ht="12.6" customHeight="1" x14ac:dyDescent="0.25">
      <c r="A104" s="57">
        <f t="shared" si="8"/>
        <v>100</v>
      </c>
      <c r="B104" s="85" t="s">
        <v>59</v>
      </c>
      <c r="C104" s="17">
        <f t="shared" si="6"/>
        <v>1</v>
      </c>
      <c r="D104" s="60"/>
      <c r="E104" s="43"/>
      <c r="F104" s="43"/>
      <c r="G104" s="84"/>
      <c r="H104" s="43"/>
      <c r="I104" s="43"/>
      <c r="J104" s="43" t="s">
        <v>80</v>
      </c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10"/>
      <c r="AG104" s="10"/>
      <c r="AH104" s="10"/>
      <c r="AI104" s="66">
        <f t="shared" si="7"/>
        <v>85</v>
      </c>
    </row>
    <row r="105" spans="1:35" ht="12.6" customHeight="1" x14ac:dyDescent="0.25">
      <c r="A105" s="57">
        <f t="shared" si="8"/>
        <v>101</v>
      </c>
      <c r="B105" s="85" t="s">
        <v>60</v>
      </c>
      <c r="C105" s="17">
        <f t="shared" si="6"/>
        <v>20</v>
      </c>
      <c r="D105" s="60"/>
      <c r="E105" s="43" t="s">
        <v>80</v>
      </c>
      <c r="F105" s="43" t="s">
        <v>80</v>
      </c>
      <c r="G105" s="84"/>
      <c r="H105" s="43"/>
      <c r="I105" s="43" t="s">
        <v>80</v>
      </c>
      <c r="J105" s="43" t="s">
        <v>80</v>
      </c>
      <c r="K105" s="43" t="s">
        <v>80</v>
      </c>
      <c r="L105" s="43" t="s">
        <v>80</v>
      </c>
      <c r="M105" s="43" t="s">
        <v>80</v>
      </c>
      <c r="N105" s="43"/>
      <c r="O105" s="43" t="s">
        <v>80</v>
      </c>
      <c r="P105" s="43"/>
      <c r="Q105" s="43" t="s">
        <v>80</v>
      </c>
      <c r="R105" s="43" t="s">
        <v>80</v>
      </c>
      <c r="S105" s="43" t="s">
        <v>80</v>
      </c>
      <c r="T105" s="43"/>
      <c r="U105" s="43"/>
      <c r="V105" s="43" t="s">
        <v>80</v>
      </c>
      <c r="W105" s="43" t="s">
        <v>80</v>
      </c>
      <c r="X105" s="43" t="s">
        <v>80</v>
      </c>
      <c r="Y105" s="84" t="s">
        <v>80</v>
      </c>
      <c r="Z105" s="84" t="s">
        <v>80</v>
      </c>
      <c r="AA105" s="84" t="s">
        <v>80</v>
      </c>
      <c r="AB105" s="43"/>
      <c r="AC105" s="84" t="s">
        <v>80</v>
      </c>
      <c r="AD105" s="84" t="s">
        <v>80</v>
      </c>
      <c r="AE105" s="43"/>
      <c r="AF105" s="10"/>
      <c r="AG105" s="10" t="s">
        <v>80</v>
      </c>
      <c r="AH105" s="10"/>
      <c r="AI105" s="66">
        <f t="shared" si="7"/>
        <v>1700</v>
      </c>
    </row>
    <row r="106" spans="1:35" ht="12.6" customHeight="1" x14ac:dyDescent="0.25">
      <c r="A106" s="57">
        <f t="shared" si="8"/>
        <v>102</v>
      </c>
      <c r="B106" s="85" t="s">
        <v>287</v>
      </c>
      <c r="C106" s="17">
        <f t="shared" si="6"/>
        <v>0</v>
      </c>
      <c r="D106" s="60"/>
      <c r="E106" s="43"/>
      <c r="F106" s="43"/>
      <c r="G106" s="84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10"/>
      <c r="AG106" s="10"/>
      <c r="AH106" s="10"/>
      <c r="AI106" s="66">
        <f t="shared" si="7"/>
        <v>0</v>
      </c>
    </row>
    <row r="107" spans="1:35" ht="12.6" customHeight="1" x14ac:dyDescent="0.25">
      <c r="A107" s="57">
        <f t="shared" si="8"/>
        <v>103</v>
      </c>
      <c r="B107" s="85" t="s">
        <v>61</v>
      </c>
      <c r="C107" s="17">
        <f t="shared" si="6"/>
        <v>2</v>
      </c>
      <c r="D107" s="60"/>
      <c r="E107" s="43" t="s">
        <v>80</v>
      </c>
      <c r="F107" s="43"/>
      <c r="G107" s="84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10"/>
      <c r="AG107" s="10"/>
      <c r="AH107" s="10" t="s">
        <v>80</v>
      </c>
      <c r="AI107" s="66">
        <f t="shared" si="7"/>
        <v>170</v>
      </c>
    </row>
    <row r="108" spans="1:35" ht="12.6" customHeight="1" x14ac:dyDescent="0.25">
      <c r="A108" s="57">
        <f t="shared" si="8"/>
        <v>104</v>
      </c>
      <c r="B108" s="85" t="s">
        <v>62</v>
      </c>
      <c r="C108" s="17">
        <f t="shared" si="6"/>
        <v>21</v>
      </c>
      <c r="D108" s="60"/>
      <c r="E108" s="43" t="s">
        <v>80</v>
      </c>
      <c r="F108" s="43" t="s">
        <v>80</v>
      </c>
      <c r="G108" s="84" t="s">
        <v>80</v>
      </c>
      <c r="H108" s="43"/>
      <c r="I108" s="43" t="s">
        <v>80</v>
      </c>
      <c r="J108" s="43" t="s">
        <v>80</v>
      </c>
      <c r="K108" s="43" t="s">
        <v>80</v>
      </c>
      <c r="L108" s="43" t="s">
        <v>80</v>
      </c>
      <c r="M108" s="43"/>
      <c r="N108" s="43" t="s">
        <v>80</v>
      </c>
      <c r="O108" s="43" t="s">
        <v>80</v>
      </c>
      <c r="P108" s="43" t="s">
        <v>80</v>
      </c>
      <c r="Q108" s="43" t="s">
        <v>80</v>
      </c>
      <c r="R108" s="43" t="s">
        <v>80</v>
      </c>
      <c r="S108" s="43" t="s">
        <v>80</v>
      </c>
      <c r="T108" s="43"/>
      <c r="U108" s="43" t="s">
        <v>80</v>
      </c>
      <c r="V108" s="43" t="s">
        <v>80</v>
      </c>
      <c r="W108" s="43" t="s">
        <v>80</v>
      </c>
      <c r="X108" s="43" t="s">
        <v>80</v>
      </c>
      <c r="Y108" s="84" t="s">
        <v>80</v>
      </c>
      <c r="Z108" s="43"/>
      <c r="AA108" s="43"/>
      <c r="AB108" s="43"/>
      <c r="AC108" s="43"/>
      <c r="AD108" s="84" t="s">
        <v>80</v>
      </c>
      <c r="AE108" s="43"/>
      <c r="AF108" s="10"/>
      <c r="AG108" s="10" t="s">
        <v>80</v>
      </c>
      <c r="AH108" s="10" t="s">
        <v>80</v>
      </c>
      <c r="AI108" s="66">
        <f t="shared" si="7"/>
        <v>1785</v>
      </c>
    </row>
    <row r="109" spans="1:35" ht="12.6" customHeight="1" x14ac:dyDescent="0.25">
      <c r="A109" s="57">
        <f t="shared" si="8"/>
        <v>105</v>
      </c>
      <c r="B109" s="85" t="s">
        <v>293</v>
      </c>
      <c r="C109" s="17">
        <f>COUNTIF(D109:AH109,"X")</f>
        <v>18</v>
      </c>
      <c r="D109" s="60" t="s">
        <v>80</v>
      </c>
      <c r="E109" s="43" t="s">
        <v>80</v>
      </c>
      <c r="F109" s="43"/>
      <c r="G109" s="84" t="s">
        <v>80</v>
      </c>
      <c r="H109" s="43" t="s">
        <v>80</v>
      </c>
      <c r="I109" s="43" t="s">
        <v>80</v>
      </c>
      <c r="J109" s="43" t="s">
        <v>80</v>
      </c>
      <c r="K109" s="43" t="s">
        <v>80</v>
      </c>
      <c r="L109" s="43" t="s">
        <v>80</v>
      </c>
      <c r="M109" s="43" t="s">
        <v>80</v>
      </c>
      <c r="N109" s="43" t="s">
        <v>80</v>
      </c>
      <c r="O109" s="43" t="s">
        <v>80</v>
      </c>
      <c r="P109" s="43" t="s">
        <v>80</v>
      </c>
      <c r="Q109" s="43" t="s">
        <v>80</v>
      </c>
      <c r="R109" s="43"/>
      <c r="S109" s="43" t="s">
        <v>80</v>
      </c>
      <c r="T109" s="43" t="s">
        <v>80</v>
      </c>
      <c r="U109" s="43" t="s">
        <v>80</v>
      </c>
      <c r="V109" s="43" t="s">
        <v>80</v>
      </c>
      <c r="W109" s="43"/>
      <c r="X109" s="43"/>
      <c r="Y109" s="84"/>
      <c r="Z109" s="43"/>
      <c r="AA109" s="84" t="s">
        <v>80</v>
      </c>
      <c r="AB109" s="43"/>
      <c r="AC109" s="43"/>
      <c r="AD109" s="43"/>
      <c r="AE109" s="43"/>
      <c r="AF109" s="10"/>
      <c r="AG109" s="10"/>
      <c r="AH109" s="10"/>
      <c r="AI109" s="66">
        <f>C109*$AI$3</f>
        <v>1530</v>
      </c>
    </row>
    <row r="110" spans="1:35" ht="12.6" customHeight="1" x14ac:dyDescent="0.25">
      <c r="A110" s="57">
        <f t="shared" si="8"/>
        <v>106</v>
      </c>
      <c r="B110" s="86" t="s">
        <v>288</v>
      </c>
      <c r="C110" s="17">
        <f t="shared" si="6"/>
        <v>26</v>
      </c>
      <c r="D110" s="60" t="s">
        <v>80</v>
      </c>
      <c r="E110" s="43" t="s">
        <v>80</v>
      </c>
      <c r="F110" s="43" t="s">
        <v>80</v>
      </c>
      <c r="G110" s="84" t="s">
        <v>80</v>
      </c>
      <c r="H110" s="43"/>
      <c r="I110" s="43" t="s">
        <v>80</v>
      </c>
      <c r="J110" s="43" t="s">
        <v>80</v>
      </c>
      <c r="K110" s="43" t="s">
        <v>80</v>
      </c>
      <c r="L110" s="43" t="s">
        <v>80</v>
      </c>
      <c r="M110" s="43"/>
      <c r="N110" s="43" t="s">
        <v>80</v>
      </c>
      <c r="O110" s="43" t="s">
        <v>80</v>
      </c>
      <c r="P110" s="43" t="s">
        <v>80</v>
      </c>
      <c r="Q110" s="43" t="s">
        <v>80</v>
      </c>
      <c r="R110" s="43" t="s">
        <v>80</v>
      </c>
      <c r="S110" s="43" t="s">
        <v>80</v>
      </c>
      <c r="T110" s="43" t="s">
        <v>80</v>
      </c>
      <c r="U110" s="43" t="s">
        <v>80</v>
      </c>
      <c r="V110" s="43" t="s">
        <v>80</v>
      </c>
      <c r="W110" s="43"/>
      <c r="X110" s="43" t="s">
        <v>80</v>
      </c>
      <c r="Y110" s="84" t="s">
        <v>80</v>
      </c>
      <c r="Z110" s="84" t="s">
        <v>80</v>
      </c>
      <c r="AA110" s="84" t="s">
        <v>80</v>
      </c>
      <c r="AB110" s="84"/>
      <c r="AC110" s="84" t="s">
        <v>80</v>
      </c>
      <c r="AD110" s="84" t="s">
        <v>80</v>
      </c>
      <c r="AE110" s="43"/>
      <c r="AF110" s="10" t="s">
        <v>80</v>
      </c>
      <c r="AG110" s="10" t="s">
        <v>80</v>
      </c>
      <c r="AH110" s="10" t="s">
        <v>80</v>
      </c>
      <c r="AI110" s="66">
        <f t="shared" si="7"/>
        <v>2210</v>
      </c>
    </row>
    <row r="111" spans="1:35" ht="12.6" customHeight="1" x14ac:dyDescent="0.25">
      <c r="A111" s="57">
        <f t="shared" si="8"/>
        <v>107</v>
      </c>
      <c r="B111" s="85" t="s">
        <v>228</v>
      </c>
      <c r="C111" s="17">
        <f t="shared" si="6"/>
        <v>6</v>
      </c>
      <c r="D111" s="60"/>
      <c r="E111" s="43" t="s">
        <v>80</v>
      </c>
      <c r="F111" s="43" t="s">
        <v>80</v>
      </c>
      <c r="G111" s="84" t="s">
        <v>80</v>
      </c>
      <c r="H111" s="43"/>
      <c r="I111" s="43" t="s">
        <v>80</v>
      </c>
      <c r="J111" s="43" t="s">
        <v>80</v>
      </c>
      <c r="K111" s="43" t="s">
        <v>80</v>
      </c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10"/>
      <c r="AG111" s="10"/>
      <c r="AH111" s="10"/>
      <c r="AI111" s="66">
        <f t="shared" si="7"/>
        <v>510</v>
      </c>
    </row>
    <row r="112" spans="1:35" ht="12.6" customHeight="1" x14ac:dyDescent="0.25">
      <c r="A112" s="57">
        <f t="shared" si="8"/>
        <v>108</v>
      </c>
      <c r="B112" s="86" t="s">
        <v>289</v>
      </c>
      <c r="C112" s="17">
        <f t="shared" si="6"/>
        <v>25</v>
      </c>
      <c r="D112" s="60"/>
      <c r="E112" s="43" t="s">
        <v>80</v>
      </c>
      <c r="F112" s="43" t="s">
        <v>80</v>
      </c>
      <c r="G112" s="84"/>
      <c r="H112" s="43"/>
      <c r="I112" s="43" t="s">
        <v>80</v>
      </c>
      <c r="J112" s="43" t="s">
        <v>80</v>
      </c>
      <c r="K112" s="43" t="s">
        <v>80</v>
      </c>
      <c r="L112" s="43" t="s">
        <v>80</v>
      </c>
      <c r="M112" s="43" t="s">
        <v>80</v>
      </c>
      <c r="N112" s="43" t="s">
        <v>80</v>
      </c>
      <c r="O112" s="43" t="s">
        <v>80</v>
      </c>
      <c r="P112" s="43" t="s">
        <v>80</v>
      </c>
      <c r="Q112" s="43" t="s">
        <v>80</v>
      </c>
      <c r="R112" s="43" t="s">
        <v>80</v>
      </c>
      <c r="S112" s="43" t="s">
        <v>80</v>
      </c>
      <c r="T112" s="43" t="s">
        <v>80</v>
      </c>
      <c r="U112" s="43" t="s">
        <v>80</v>
      </c>
      <c r="V112" s="43" t="s">
        <v>80</v>
      </c>
      <c r="W112" s="43" t="s">
        <v>80</v>
      </c>
      <c r="X112" s="43"/>
      <c r="Y112" s="84" t="s">
        <v>80</v>
      </c>
      <c r="Z112" s="84" t="s">
        <v>80</v>
      </c>
      <c r="AA112" s="43"/>
      <c r="AB112" s="84" t="s">
        <v>80</v>
      </c>
      <c r="AC112" s="84" t="s">
        <v>80</v>
      </c>
      <c r="AD112" s="84" t="s">
        <v>80</v>
      </c>
      <c r="AE112" s="43"/>
      <c r="AF112" s="10" t="s">
        <v>80</v>
      </c>
      <c r="AG112" s="10" t="s">
        <v>80</v>
      </c>
      <c r="AH112" s="10" t="s">
        <v>80</v>
      </c>
      <c r="AI112" s="66">
        <f t="shared" si="7"/>
        <v>2125</v>
      </c>
    </row>
    <row r="113" spans="1:35" ht="12.6" customHeight="1" x14ac:dyDescent="0.25">
      <c r="A113" s="57">
        <f t="shared" si="8"/>
        <v>109</v>
      </c>
      <c r="B113" s="85" t="s">
        <v>229</v>
      </c>
      <c r="C113" s="17">
        <f t="shared" si="6"/>
        <v>6</v>
      </c>
      <c r="D113" s="60" t="s">
        <v>80</v>
      </c>
      <c r="E113" s="43" t="s">
        <v>80</v>
      </c>
      <c r="F113" s="43"/>
      <c r="G113" s="84"/>
      <c r="H113" s="43"/>
      <c r="I113" s="43"/>
      <c r="J113" s="43"/>
      <c r="K113" s="43"/>
      <c r="L113" s="43"/>
      <c r="M113" s="43"/>
      <c r="N113" s="43"/>
      <c r="O113" s="43"/>
      <c r="P113" s="43" t="s">
        <v>80</v>
      </c>
      <c r="Q113" s="43"/>
      <c r="R113" s="43"/>
      <c r="S113" s="43"/>
      <c r="T113" s="43"/>
      <c r="U113" s="43" t="s">
        <v>80</v>
      </c>
      <c r="V113" s="43" t="s">
        <v>80</v>
      </c>
      <c r="W113" s="43"/>
      <c r="X113" s="43"/>
      <c r="Y113" s="43"/>
      <c r="Z113" s="43"/>
      <c r="AA113" s="43"/>
      <c r="AB113" s="84" t="s">
        <v>80</v>
      </c>
      <c r="AC113" s="43"/>
      <c r="AD113" s="43"/>
      <c r="AE113" s="43"/>
      <c r="AF113" s="10"/>
      <c r="AG113" s="10"/>
      <c r="AH113" s="10"/>
      <c r="AI113" s="66">
        <f t="shared" si="7"/>
        <v>510</v>
      </c>
    </row>
    <row r="114" spans="1:35" ht="12.6" customHeight="1" x14ac:dyDescent="0.25">
      <c r="A114" s="57">
        <f t="shared" si="8"/>
        <v>110</v>
      </c>
      <c r="B114" s="85" t="s">
        <v>63</v>
      </c>
      <c r="C114" s="17">
        <f t="shared" si="6"/>
        <v>16</v>
      </c>
      <c r="D114" s="60" t="s">
        <v>80</v>
      </c>
      <c r="E114" s="43" t="s">
        <v>80</v>
      </c>
      <c r="F114" s="43"/>
      <c r="G114" s="84" t="s">
        <v>80</v>
      </c>
      <c r="H114" s="43"/>
      <c r="I114" s="43"/>
      <c r="J114" s="43" t="s">
        <v>80</v>
      </c>
      <c r="K114" s="43"/>
      <c r="L114" s="43" t="s">
        <v>80</v>
      </c>
      <c r="M114" s="43" t="s">
        <v>80</v>
      </c>
      <c r="N114" s="43"/>
      <c r="O114" s="43" t="s">
        <v>80</v>
      </c>
      <c r="P114" s="43" t="s">
        <v>80</v>
      </c>
      <c r="Q114" s="43"/>
      <c r="R114" s="43" t="s">
        <v>80</v>
      </c>
      <c r="S114" s="43" t="s">
        <v>80</v>
      </c>
      <c r="T114" s="43"/>
      <c r="U114" s="43" t="s">
        <v>80</v>
      </c>
      <c r="V114" s="43" t="s">
        <v>80</v>
      </c>
      <c r="W114" s="43"/>
      <c r="X114" s="43"/>
      <c r="Y114" s="43"/>
      <c r="Z114" s="43"/>
      <c r="AA114" s="84" t="s">
        <v>80</v>
      </c>
      <c r="AB114" s="84" t="s">
        <v>80</v>
      </c>
      <c r="AC114" s="43"/>
      <c r="AD114" s="43"/>
      <c r="AE114" s="43"/>
      <c r="AF114" s="10"/>
      <c r="AG114" s="10" t="s">
        <v>80</v>
      </c>
      <c r="AH114" s="10" t="s">
        <v>80</v>
      </c>
      <c r="AI114" s="66">
        <f t="shared" si="7"/>
        <v>1360</v>
      </c>
    </row>
    <row r="115" spans="1:35" ht="12.6" customHeight="1" x14ac:dyDescent="0.25">
      <c r="A115" s="57">
        <f t="shared" si="8"/>
        <v>111</v>
      </c>
      <c r="B115" s="85" t="s">
        <v>64</v>
      </c>
      <c r="C115" s="17">
        <f t="shared" si="6"/>
        <v>4</v>
      </c>
      <c r="D115" s="60"/>
      <c r="E115" s="43" t="s">
        <v>80</v>
      </c>
      <c r="F115" s="43" t="s">
        <v>80</v>
      </c>
      <c r="G115" s="84" t="s">
        <v>80</v>
      </c>
      <c r="H115" s="43"/>
      <c r="I115" s="43"/>
      <c r="J115" s="43" t="s">
        <v>80</v>
      </c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10"/>
      <c r="AG115" s="10"/>
      <c r="AH115" s="10"/>
      <c r="AI115" s="66">
        <f t="shared" si="7"/>
        <v>340</v>
      </c>
    </row>
    <row r="116" spans="1:35" ht="12.6" customHeight="1" x14ac:dyDescent="0.25">
      <c r="A116" s="57">
        <f t="shared" si="8"/>
        <v>112</v>
      </c>
      <c r="B116" s="85" t="s">
        <v>290</v>
      </c>
      <c r="C116" s="17">
        <f t="shared" si="6"/>
        <v>9</v>
      </c>
      <c r="D116" s="60" t="s">
        <v>80</v>
      </c>
      <c r="E116" s="43" t="s">
        <v>80</v>
      </c>
      <c r="F116" s="43"/>
      <c r="G116" s="84" t="s">
        <v>80</v>
      </c>
      <c r="H116" s="43"/>
      <c r="I116" s="43"/>
      <c r="J116" s="43"/>
      <c r="K116" s="43" t="s">
        <v>80</v>
      </c>
      <c r="L116" s="43"/>
      <c r="M116" s="43" t="s">
        <v>80</v>
      </c>
      <c r="N116" s="43"/>
      <c r="O116" s="43" t="s">
        <v>80</v>
      </c>
      <c r="P116" s="43"/>
      <c r="Q116" s="43"/>
      <c r="R116" s="43"/>
      <c r="S116" s="43"/>
      <c r="T116" s="43"/>
      <c r="U116" s="43" t="s">
        <v>80</v>
      </c>
      <c r="V116" s="43"/>
      <c r="W116" s="43"/>
      <c r="X116" s="43"/>
      <c r="Y116" s="43"/>
      <c r="Z116" s="43"/>
      <c r="AA116" s="43"/>
      <c r="AB116" s="43"/>
      <c r="AC116" s="43"/>
      <c r="AD116" s="84" t="s">
        <v>80</v>
      </c>
      <c r="AE116" s="43"/>
      <c r="AF116" s="10"/>
      <c r="AG116" s="10" t="s">
        <v>80</v>
      </c>
      <c r="AH116" s="10"/>
      <c r="AI116" s="66">
        <f t="shared" si="7"/>
        <v>765</v>
      </c>
    </row>
    <row r="117" spans="1:35" ht="12.6" customHeight="1" x14ac:dyDescent="0.25">
      <c r="A117" s="57">
        <f t="shared" si="8"/>
        <v>113</v>
      </c>
      <c r="B117" s="85" t="s">
        <v>261</v>
      </c>
      <c r="C117" s="17">
        <f t="shared" si="6"/>
        <v>25</v>
      </c>
      <c r="D117" s="60" t="s">
        <v>80</v>
      </c>
      <c r="E117" s="43" t="s">
        <v>80</v>
      </c>
      <c r="F117" s="43" t="s">
        <v>80</v>
      </c>
      <c r="G117" s="84" t="s">
        <v>80</v>
      </c>
      <c r="H117" s="43" t="s">
        <v>80</v>
      </c>
      <c r="I117" s="43"/>
      <c r="J117" s="43" t="s">
        <v>80</v>
      </c>
      <c r="K117" s="43" t="s">
        <v>80</v>
      </c>
      <c r="L117" s="43"/>
      <c r="M117" s="43"/>
      <c r="N117" s="43" t="s">
        <v>80</v>
      </c>
      <c r="O117" s="43" t="s">
        <v>80</v>
      </c>
      <c r="P117" s="43" t="s">
        <v>80</v>
      </c>
      <c r="Q117" s="43" t="s">
        <v>80</v>
      </c>
      <c r="R117" s="43" t="s">
        <v>80</v>
      </c>
      <c r="S117" s="43" t="s">
        <v>80</v>
      </c>
      <c r="T117" s="43" t="s">
        <v>80</v>
      </c>
      <c r="U117" s="43" t="s">
        <v>80</v>
      </c>
      <c r="V117" s="43" t="s">
        <v>80</v>
      </c>
      <c r="W117" s="43"/>
      <c r="X117" s="43" t="s">
        <v>80</v>
      </c>
      <c r="Y117" s="84" t="s">
        <v>80</v>
      </c>
      <c r="Z117" s="84" t="s">
        <v>80</v>
      </c>
      <c r="AA117" s="43"/>
      <c r="AB117" s="43"/>
      <c r="AC117" s="84" t="s">
        <v>80</v>
      </c>
      <c r="AD117" s="84" t="s">
        <v>80</v>
      </c>
      <c r="AE117" s="84" t="s">
        <v>80</v>
      </c>
      <c r="AF117" s="10" t="s">
        <v>80</v>
      </c>
      <c r="AG117" s="10" t="s">
        <v>80</v>
      </c>
      <c r="AH117" s="10" t="s">
        <v>80</v>
      </c>
      <c r="AI117" s="66">
        <f t="shared" si="7"/>
        <v>2125</v>
      </c>
    </row>
    <row r="118" spans="1:35" ht="12.6" customHeight="1" x14ac:dyDescent="0.25">
      <c r="A118" s="57">
        <f t="shared" si="8"/>
        <v>114</v>
      </c>
      <c r="B118" s="85" t="s">
        <v>236</v>
      </c>
      <c r="C118" s="17">
        <f>COUNTIF(D118:AH118,"X")</f>
        <v>18</v>
      </c>
      <c r="D118" s="60" t="s">
        <v>80</v>
      </c>
      <c r="E118" s="43" t="s">
        <v>80</v>
      </c>
      <c r="F118" s="43"/>
      <c r="G118" s="84" t="s">
        <v>80</v>
      </c>
      <c r="H118" s="43" t="s">
        <v>80</v>
      </c>
      <c r="I118" s="43" t="s">
        <v>80</v>
      </c>
      <c r="J118" s="43" t="s">
        <v>80</v>
      </c>
      <c r="K118" s="43" t="s">
        <v>80</v>
      </c>
      <c r="L118" s="43" t="s">
        <v>80</v>
      </c>
      <c r="M118" s="43"/>
      <c r="N118" s="43"/>
      <c r="O118" s="43"/>
      <c r="P118" s="43"/>
      <c r="Q118" s="43" t="s">
        <v>80</v>
      </c>
      <c r="R118" s="43"/>
      <c r="S118" s="43"/>
      <c r="T118" s="43" t="s">
        <v>80</v>
      </c>
      <c r="U118" s="43" t="s">
        <v>80</v>
      </c>
      <c r="V118" s="43"/>
      <c r="W118" s="43"/>
      <c r="X118" s="43" t="s">
        <v>80</v>
      </c>
      <c r="Y118" s="84" t="s">
        <v>80</v>
      </c>
      <c r="Z118" s="84" t="s">
        <v>80</v>
      </c>
      <c r="AA118" s="84" t="s">
        <v>80</v>
      </c>
      <c r="AB118" s="43"/>
      <c r="AC118" s="43"/>
      <c r="AD118" s="84" t="s">
        <v>80</v>
      </c>
      <c r="AE118" s="43"/>
      <c r="AF118" s="10"/>
      <c r="AG118" s="10" t="s">
        <v>80</v>
      </c>
      <c r="AH118" s="10" t="s">
        <v>80</v>
      </c>
      <c r="AI118" s="66">
        <f>C118*$AI$3</f>
        <v>1530</v>
      </c>
    </row>
    <row r="119" spans="1:35" ht="12.6" customHeight="1" x14ac:dyDescent="0.25">
      <c r="A119" s="57">
        <f t="shared" si="8"/>
        <v>115</v>
      </c>
      <c r="B119" s="85" t="s">
        <v>274</v>
      </c>
      <c r="C119" s="17">
        <f>COUNTIF(D119:AH119,"X")</f>
        <v>24</v>
      </c>
      <c r="D119" s="60" t="s">
        <v>80</v>
      </c>
      <c r="E119" s="43" t="s">
        <v>80</v>
      </c>
      <c r="F119" s="43" t="s">
        <v>80</v>
      </c>
      <c r="G119" s="84" t="s">
        <v>80</v>
      </c>
      <c r="H119" s="43" t="s">
        <v>80</v>
      </c>
      <c r="I119" s="43"/>
      <c r="J119" s="43" t="s">
        <v>80</v>
      </c>
      <c r="K119" s="43" t="s">
        <v>80</v>
      </c>
      <c r="L119" s="43" t="s">
        <v>80</v>
      </c>
      <c r="M119" s="43" t="s">
        <v>80</v>
      </c>
      <c r="N119" s="43" t="s">
        <v>80</v>
      </c>
      <c r="O119" s="43" t="s">
        <v>80</v>
      </c>
      <c r="P119" s="43" t="s">
        <v>80</v>
      </c>
      <c r="Q119" s="43" t="s">
        <v>80</v>
      </c>
      <c r="R119" s="43"/>
      <c r="S119" s="43" t="s">
        <v>80</v>
      </c>
      <c r="T119" s="43" t="s">
        <v>80</v>
      </c>
      <c r="U119" s="43" t="s">
        <v>80</v>
      </c>
      <c r="V119" s="43"/>
      <c r="W119" s="84" t="s">
        <v>80</v>
      </c>
      <c r="X119" s="84" t="s">
        <v>80</v>
      </c>
      <c r="Y119" s="43"/>
      <c r="Z119" s="84" t="s">
        <v>80</v>
      </c>
      <c r="AA119" s="84" t="s">
        <v>80</v>
      </c>
      <c r="AB119" s="84" t="s">
        <v>80</v>
      </c>
      <c r="AC119" s="84" t="s">
        <v>80</v>
      </c>
      <c r="AD119" s="84" t="s">
        <v>80</v>
      </c>
      <c r="AE119" s="43"/>
      <c r="AF119" s="10"/>
      <c r="AG119" s="10" t="s">
        <v>80</v>
      </c>
      <c r="AH119" s="10"/>
      <c r="AI119" s="66">
        <f>C119*$AI$3</f>
        <v>2040</v>
      </c>
    </row>
    <row r="120" spans="1:35" ht="12.6" customHeight="1" x14ac:dyDescent="0.25">
      <c r="A120" s="57">
        <f t="shared" si="8"/>
        <v>116</v>
      </c>
      <c r="B120" s="85" t="s">
        <v>226</v>
      </c>
      <c r="C120" s="17">
        <f t="shared" si="6"/>
        <v>4</v>
      </c>
      <c r="D120" s="60"/>
      <c r="E120" s="43" t="s">
        <v>80</v>
      </c>
      <c r="F120" s="43"/>
      <c r="G120" s="84" t="s">
        <v>80</v>
      </c>
      <c r="H120" s="43"/>
      <c r="I120" s="43"/>
      <c r="J120" s="43"/>
      <c r="K120" s="43" t="s">
        <v>80</v>
      </c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 t="s">
        <v>80</v>
      </c>
      <c r="X120" s="43"/>
      <c r="Y120" s="43"/>
      <c r="Z120" s="43"/>
      <c r="AA120" s="43"/>
      <c r="AB120" s="43"/>
      <c r="AC120" s="43"/>
      <c r="AD120" s="43"/>
      <c r="AE120" s="43"/>
      <c r="AF120" s="10"/>
      <c r="AG120" s="10"/>
      <c r="AH120" s="10"/>
      <c r="AI120" s="66">
        <f t="shared" si="7"/>
        <v>340</v>
      </c>
    </row>
    <row r="121" spans="1:35" ht="12.6" customHeight="1" x14ac:dyDescent="0.25">
      <c r="A121" s="57">
        <f t="shared" si="8"/>
        <v>117</v>
      </c>
      <c r="B121" s="85" t="s">
        <v>66</v>
      </c>
      <c r="C121" s="17">
        <f>COUNTIF(D121:AH121,"X")</f>
        <v>25</v>
      </c>
      <c r="D121" s="60"/>
      <c r="E121" s="43" t="s">
        <v>80</v>
      </c>
      <c r="F121" s="43" t="s">
        <v>80</v>
      </c>
      <c r="G121" s="84"/>
      <c r="H121" s="43"/>
      <c r="I121" s="43" t="s">
        <v>80</v>
      </c>
      <c r="J121" s="43" t="s">
        <v>80</v>
      </c>
      <c r="K121" s="43" t="s">
        <v>80</v>
      </c>
      <c r="L121" s="43" t="s">
        <v>80</v>
      </c>
      <c r="M121" s="43"/>
      <c r="N121" s="43" t="s">
        <v>80</v>
      </c>
      <c r="O121" s="43"/>
      <c r="P121" s="43" t="s">
        <v>80</v>
      </c>
      <c r="Q121" s="43" t="s">
        <v>80</v>
      </c>
      <c r="R121" s="43" t="s">
        <v>80</v>
      </c>
      <c r="S121" s="43" t="s">
        <v>80</v>
      </c>
      <c r="T121" s="43" t="s">
        <v>80</v>
      </c>
      <c r="U121" s="43"/>
      <c r="V121" s="43" t="s">
        <v>80</v>
      </c>
      <c r="W121" s="43" t="s">
        <v>80</v>
      </c>
      <c r="X121" s="43" t="s">
        <v>80</v>
      </c>
      <c r="Y121" s="84" t="s">
        <v>80</v>
      </c>
      <c r="Z121" s="84" t="s">
        <v>80</v>
      </c>
      <c r="AA121" s="84" t="s">
        <v>80</v>
      </c>
      <c r="AB121" s="84" t="s">
        <v>80</v>
      </c>
      <c r="AC121" s="84" t="s">
        <v>80</v>
      </c>
      <c r="AD121" s="84" t="s">
        <v>80</v>
      </c>
      <c r="AE121" s="84" t="s">
        <v>80</v>
      </c>
      <c r="AF121" s="10" t="s">
        <v>80</v>
      </c>
      <c r="AG121" s="10" t="s">
        <v>80</v>
      </c>
      <c r="AH121" s="10" t="s">
        <v>80</v>
      </c>
      <c r="AI121" s="66">
        <f>C121*$AI$3</f>
        <v>2125</v>
      </c>
    </row>
    <row r="122" spans="1:35" ht="12.6" customHeight="1" x14ac:dyDescent="0.25">
      <c r="A122" s="57">
        <f t="shared" si="8"/>
        <v>118</v>
      </c>
      <c r="B122" s="85" t="s">
        <v>255</v>
      </c>
      <c r="C122" s="17">
        <f t="shared" si="6"/>
        <v>20</v>
      </c>
      <c r="D122" s="60" t="s">
        <v>80</v>
      </c>
      <c r="E122" s="43" t="s">
        <v>80</v>
      </c>
      <c r="F122" s="43"/>
      <c r="G122" s="84" t="s">
        <v>80</v>
      </c>
      <c r="H122" s="43"/>
      <c r="I122" s="43" t="s">
        <v>80</v>
      </c>
      <c r="J122" s="43" t="s">
        <v>80</v>
      </c>
      <c r="K122" s="43" t="s">
        <v>80</v>
      </c>
      <c r="L122" s="43" t="s">
        <v>80</v>
      </c>
      <c r="M122" s="43"/>
      <c r="N122" s="43"/>
      <c r="O122" s="43" t="s">
        <v>80</v>
      </c>
      <c r="P122" s="43" t="s">
        <v>80</v>
      </c>
      <c r="Q122" s="43"/>
      <c r="R122" s="43" t="s">
        <v>80</v>
      </c>
      <c r="S122" s="43" t="s">
        <v>80</v>
      </c>
      <c r="T122" s="43" t="s">
        <v>80</v>
      </c>
      <c r="U122" s="43"/>
      <c r="V122" s="43" t="s">
        <v>80</v>
      </c>
      <c r="W122" s="43" t="s">
        <v>80</v>
      </c>
      <c r="X122" s="43"/>
      <c r="Y122" s="84" t="s">
        <v>80</v>
      </c>
      <c r="Z122" s="84" t="s">
        <v>80</v>
      </c>
      <c r="AA122" s="84" t="s">
        <v>80</v>
      </c>
      <c r="AB122" s="84" t="s">
        <v>80</v>
      </c>
      <c r="AC122" s="84" t="s">
        <v>80</v>
      </c>
      <c r="AD122" s="84" t="s">
        <v>80</v>
      </c>
      <c r="AE122" s="43"/>
      <c r="AF122" s="10"/>
      <c r="AG122" s="10"/>
      <c r="AH122" s="10"/>
      <c r="AI122" s="66">
        <f t="shared" si="7"/>
        <v>1700</v>
      </c>
    </row>
    <row r="123" spans="1:35" ht="12.6" customHeight="1" x14ac:dyDescent="0.25">
      <c r="A123" s="57">
        <f t="shared" si="8"/>
        <v>119</v>
      </c>
      <c r="B123" s="85" t="s">
        <v>275</v>
      </c>
      <c r="C123" s="17">
        <f t="shared" si="6"/>
        <v>13</v>
      </c>
      <c r="D123" s="60" t="s">
        <v>80</v>
      </c>
      <c r="E123" s="43" t="s">
        <v>80</v>
      </c>
      <c r="F123" s="43" t="s">
        <v>80</v>
      </c>
      <c r="G123" s="84" t="s">
        <v>80</v>
      </c>
      <c r="H123" s="43"/>
      <c r="I123" s="43"/>
      <c r="J123" s="43"/>
      <c r="K123" s="43"/>
      <c r="L123" s="43"/>
      <c r="M123" s="43" t="s">
        <v>80</v>
      </c>
      <c r="N123" s="43" t="s">
        <v>80</v>
      </c>
      <c r="O123" s="43" t="s">
        <v>80</v>
      </c>
      <c r="P123" s="43" t="s">
        <v>80</v>
      </c>
      <c r="Q123" s="43"/>
      <c r="R123" s="43" t="s">
        <v>80</v>
      </c>
      <c r="S123" s="43" t="s">
        <v>80</v>
      </c>
      <c r="T123" s="43"/>
      <c r="U123" s="43"/>
      <c r="V123" s="43"/>
      <c r="W123" s="43"/>
      <c r="X123" s="43"/>
      <c r="Y123" s="84" t="s">
        <v>80</v>
      </c>
      <c r="Z123" s="84" t="s">
        <v>80</v>
      </c>
      <c r="AA123" s="84" t="s">
        <v>80</v>
      </c>
      <c r="AB123" s="43"/>
      <c r="AC123" s="43"/>
      <c r="AD123" s="43"/>
      <c r="AE123" s="43"/>
      <c r="AF123" s="10"/>
      <c r="AG123" s="10"/>
      <c r="AH123" s="10"/>
      <c r="AI123" s="66">
        <f t="shared" si="7"/>
        <v>1105</v>
      </c>
    </row>
    <row r="124" spans="1:35" ht="12.6" customHeight="1" x14ac:dyDescent="0.25">
      <c r="A124" s="57">
        <f t="shared" si="8"/>
        <v>120</v>
      </c>
      <c r="B124" s="85" t="s">
        <v>292</v>
      </c>
      <c r="C124" s="17">
        <f>COUNTIF(D124:AH124,"X")</f>
        <v>4</v>
      </c>
      <c r="D124" s="60" t="s">
        <v>80</v>
      </c>
      <c r="E124" s="43"/>
      <c r="F124" s="43" t="s">
        <v>80</v>
      </c>
      <c r="G124" s="84" t="s">
        <v>80</v>
      </c>
      <c r="H124" s="43"/>
      <c r="I124" s="43"/>
      <c r="J124" s="43" t="s">
        <v>80</v>
      </c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10"/>
      <c r="AG124" s="10"/>
      <c r="AH124" s="10"/>
      <c r="AI124" s="66">
        <f>C124*$AI$3</f>
        <v>340</v>
      </c>
    </row>
    <row r="125" spans="1:35" ht="12.6" customHeight="1" x14ac:dyDescent="0.25">
      <c r="A125" s="57">
        <f t="shared" ref="A125:A134" si="9">A124+1</f>
        <v>121</v>
      </c>
      <c r="B125" s="85" t="s">
        <v>262</v>
      </c>
      <c r="C125" s="17">
        <f t="shared" si="6"/>
        <v>19</v>
      </c>
      <c r="D125" s="60" t="s">
        <v>80</v>
      </c>
      <c r="E125" s="43" t="s">
        <v>80</v>
      </c>
      <c r="F125" s="43" t="s">
        <v>80</v>
      </c>
      <c r="G125" s="84" t="s">
        <v>80</v>
      </c>
      <c r="H125" s="43"/>
      <c r="I125" s="43"/>
      <c r="J125" s="43" t="s">
        <v>80</v>
      </c>
      <c r="K125" s="43" t="s">
        <v>80</v>
      </c>
      <c r="L125" s="43"/>
      <c r="M125" s="43"/>
      <c r="N125" s="43" t="s">
        <v>80</v>
      </c>
      <c r="O125" s="43" t="s">
        <v>80</v>
      </c>
      <c r="P125" s="43" t="s">
        <v>80</v>
      </c>
      <c r="Q125" s="43" t="s">
        <v>80</v>
      </c>
      <c r="R125" s="43" t="s">
        <v>80</v>
      </c>
      <c r="S125" s="43"/>
      <c r="T125" s="43" t="s">
        <v>80</v>
      </c>
      <c r="U125" s="43" t="s">
        <v>80</v>
      </c>
      <c r="V125" s="43"/>
      <c r="W125" s="43" t="s">
        <v>80</v>
      </c>
      <c r="X125" s="43"/>
      <c r="Y125" s="43"/>
      <c r="Z125" s="43"/>
      <c r="AA125" s="43"/>
      <c r="AB125" s="84" t="s">
        <v>80</v>
      </c>
      <c r="AC125" s="84" t="s">
        <v>80</v>
      </c>
      <c r="AD125" s="43"/>
      <c r="AE125" s="84" t="s">
        <v>80</v>
      </c>
      <c r="AF125" s="10"/>
      <c r="AG125" s="10" t="s">
        <v>80</v>
      </c>
      <c r="AH125" s="10" t="s">
        <v>80</v>
      </c>
      <c r="AI125" s="66">
        <f t="shared" si="7"/>
        <v>1615</v>
      </c>
    </row>
    <row r="126" spans="1:35" ht="12.6" customHeight="1" x14ac:dyDescent="0.25">
      <c r="A126" s="57">
        <f t="shared" si="9"/>
        <v>122</v>
      </c>
      <c r="B126" s="85" t="s">
        <v>273</v>
      </c>
      <c r="C126" s="17">
        <f t="shared" si="6"/>
        <v>0</v>
      </c>
      <c r="D126" s="60"/>
      <c r="E126" s="43"/>
      <c r="F126" s="43"/>
      <c r="G126" s="84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10"/>
      <c r="AG126" s="10"/>
      <c r="AH126" s="10"/>
      <c r="AI126" s="66">
        <f t="shared" si="7"/>
        <v>0</v>
      </c>
    </row>
    <row r="127" spans="1:35" ht="12.6" customHeight="1" x14ac:dyDescent="0.25">
      <c r="A127" s="57">
        <f t="shared" si="9"/>
        <v>123</v>
      </c>
      <c r="B127" s="85" t="s">
        <v>10</v>
      </c>
      <c r="C127" s="17">
        <f t="shared" si="6"/>
        <v>20</v>
      </c>
      <c r="D127" s="60" t="s">
        <v>80</v>
      </c>
      <c r="E127" s="43" t="s">
        <v>80</v>
      </c>
      <c r="F127" s="43"/>
      <c r="G127" s="84" t="s">
        <v>80</v>
      </c>
      <c r="H127" s="43"/>
      <c r="I127" s="43"/>
      <c r="J127" s="43" t="s">
        <v>80</v>
      </c>
      <c r="K127" s="43" t="s">
        <v>80</v>
      </c>
      <c r="L127" s="43" t="s">
        <v>80</v>
      </c>
      <c r="M127" s="43"/>
      <c r="N127" s="43" t="s">
        <v>80</v>
      </c>
      <c r="O127" s="43" t="s">
        <v>80</v>
      </c>
      <c r="P127" s="43" t="s">
        <v>80</v>
      </c>
      <c r="Q127" s="43"/>
      <c r="R127" s="43" t="s">
        <v>80</v>
      </c>
      <c r="S127" s="43" t="s">
        <v>80</v>
      </c>
      <c r="T127" s="43" t="s">
        <v>80</v>
      </c>
      <c r="U127" s="43" t="s">
        <v>80</v>
      </c>
      <c r="V127" s="43"/>
      <c r="W127" s="43"/>
      <c r="X127" s="43"/>
      <c r="Y127" s="43"/>
      <c r="Z127" s="43"/>
      <c r="AA127" s="84" t="s">
        <v>80</v>
      </c>
      <c r="AB127" s="43"/>
      <c r="AC127" s="84" t="s">
        <v>80</v>
      </c>
      <c r="AD127" s="84" t="s">
        <v>80</v>
      </c>
      <c r="AE127" s="84" t="s">
        <v>80</v>
      </c>
      <c r="AF127" s="10" t="s">
        <v>80</v>
      </c>
      <c r="AG127" s="10" t="s">
        <v>80</v>
      </c>
      <c r="AH127" s="10" t="s">
        <v>80</v>
      </c>
      <c r="AI127" s="66">
        <f t="shared" si="7"/>
        <v>1700</v>
      </c>
    </row>
    <row r="128" spans="1:35" ht="12.6" customHeight="1" x14ac:dyDescent="0.25">
      <c r="A128" s="57">
        <f t="shared" si="9"/>
        <v>124</v>
      </c>
      <c r="B128" s="85" t="s">
        <v>291</v>
      </c>
      <c r="C128" s="17">
        <f t="shared" si="6"/>
        <v>2</v>
      </c>
      <c r="D128" s="60" t="s">
        <v>80</v>
      </c>
      <c r="E128" s="43"/>
      <c r="F128" s="43" t="s">
        <v>80</v>
      </c>
      <c r="G128" s="84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10"/>
      <c r="AG128" s="10"/>
      <c r="AH128" s="10"/>
      <c r="AI128" s="66">
        <f t="shared" si="7"/>
        <v>170</v>
      </c>
    </row>
    <row r="129" spans="1:35" ht="12.6" customHeight="1" x14ac:dyDescent="0.25">
      <c r="A129" s="57">
        <f t="shared" si="9"/>
        <v>125</v>
      </c>
      <c r="B129" s="85" t="s">
        <v>264</v>
      </c>
      <c r="C129" s="17">
        <f t="shared" si="6"/>
        <v>25</v>
      </c>
      <c r="D129" s="60" t="s">
        <v>80</v>
      </c>
      <c r="E129" s="43" t="s">
        <v>80</v>
      </c>
      <c r="F129" s="43" t="s">
        <v>80</v>
      </c>
      <c r="G129" s="84" t="s">
        <v>80</v>
      </c>
      <c r="H129" s="43"/>
      <c r="I129" s="43" t="s">
        <v>80</v>
      </c>
      <c r="J129" s="43" t="s">
        <v>80</v>
      </c>
      <c r="K129" s="43" t="s">
        <v>80</v>
      </c>
      <c r="L129" s="43" t="s">
        <v>80</v>
      </c>
      <c r="M129" s="43" t="s">
        <v>80</v>
      </c>
      <c r="N129" s="43" t="s">
        <v>80</v>
      </c>
      <c r="O129" s="43"/>
      <c r="P129" s="43" t="s">
        <v>80</v>
      </c>
      <c r="Q129" s="43" t="s">
        <v>80</v>
      </c>
      <c r="R129" s="43" t="s">
        <v>80</v>
      </c>
      <c r="S129" s="43" t="s">
        <v>80</v>
      </c>
      <c r="T129" s="43" t="s">
        <v>80</v>
      </c>
      <c r="U129" s="43" t="s">
        <v>80</v>
      </c>
      <c r="V129" s="43"/>
      <c r="W129" s="43"/>
      <c r="X129" s="43"/>
      <c r="Y129" s="84" t="s">
        <v>80</v>
      </c>
      <c r="Z129" s="84" t="s">
        <v>80</v>
      </c>
      <c r="AA129" s="84" t="s">
        <v>80</v>
      </c>
      <c r="AB129" s="84" t="s">
        <v>80</v>
      </c>
      <c r="AC129" s="43"/>
      <c r="AD129" s="84" t="s">
        <v>80</v>
      </c>
      <c r="AE129" s="84" t="s">
        <v>80</v>
      </c>
      <c r="AF129" s="10" t="s">
        <v>80</v>
      </c>
      <c r="AG129" s="10" t="s">
        <v>80</v>
      </c>
      <c r="AH129" s="10" t="s">
        <v>80</v>
      </c>
      <c r="AI129" s="66">
        <f t="shared" si="7"/>
        <v>2125</v>
      </c>
    </row>
    <row r="130" spans="1:35" ht="12.6" customHeight="1" x14ac:dyDescent="0.25">
      <c r="A130" s="57">
        <f t="shared" si="9"/>
        <v>126</v>
      </c>
      <c r="B130" s="85" t="s">
        <v>7</v>
      </c>
      <c r="C130" s="17">
        <f t="shared" si="6"/>
        <v>1</v>
      </c>
      <c r="D130" s="60"/>
      <c r="E130" s="43" t="s">
        <v>80</v>
      </c>
      <c r="F130" s="43"/>
      <c r="G130" s="84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84"/>
      <c r="Z130" s="43"/>
      <c r="AA130" s="43"/>
      <c r="AB130" s="43"/>
      <c r="AC130" s="43"/>
      <c r="AD130" s="43"/>
      <c r="AE130" s="43"/>
      <c r="AF130" s="10"/>
      <c r="AG130" s="10"/>
      <c r="AH130" s="10"/>
      <c r="AI130" s="66">
        <f t="shared" si="7"/>
        <v>85</v>
      </c>
    </row>
    <row r="131" spans="1:35" ht="12.6" customHeight="1" x14ac:dyDescent="0.25">
      <c r="A131" s="57">
        <f t="shared" si="9"/>
        <v>127</v>
      </c>
      <c r="B131" s="85" t="s">
        <v>8</v>
      </c>
      <c r="C131" s="17">
        <f t="shared" si="6"/>
        <v>28</v>
      </c>
      <c r="D131" s="60" t="s">
        <v>80</v>
      </c>
      <c r="E131" s="43" t="s">
        <v>80</v>
      </c>
      <c r="F131" s="43" t="s">
        <v>80</v>
      </c>
      <c r="G131" s="84" t="s">
        <v>80</v>
      </c>
      <c r="H131" s="43" t="s">
        <v>80</v>
      </c>
      <c r="I131" s="43"/>
      <c r="J131" s="43" t="s">
        <v>80</v>
      </c>
      <c r="K131" s="43" t="s">
        <v>80</v>
      </c>
      <c r="L131" s="43" t="s">
        <v>80</v>
      </c>
      <c r="M131" s="43"/>
      <c r="N131" s="43" t="s">
        <v>80</v>
      </c>
      <c r="O131" s="43" t="s">
        <v>80</v>
      </c>
      <c r="P131" s="43" t="s">
        <v>80</v>
      </c>
      <c r="Q131" s="43" t="s">
        <v>80</v>
      </c>
      <c r="R131" s="43" t="s">
        <v>80</v>
      </c>
      <c r="S131" s="43" t="s">
        <v>80</v>
      </c>
      <c r="T131" s="43" t="s">
        <v>80</v>
      </c>
      <c r="U131" s="43" t="s">
        <v>80</v>
      </c>
      <c r="V131" s="43" t="s">
        <v>80</v>
      </c>
      <c r="W131" s="43"/>
      <c r="X131" s="43" t="s">
        <v>80</v>
      </c>
      <c r="Y131" s="84" t="s">
        <v>80</v>
      </c>
      <c r="Z131" s="84" t="s">
        <v>80</v>
      </c>
      <c r="AA131" s="84" t="s">
        <v>80</v>
      </c>
      <c r="AB131" s="84" t="s">
        <v>80</v>
      </c>
      <c r="AC131" s="84" t="s">
        <v>80</v>
      </c>
      <c r="AD131" s="84" t="s">
        <v>80</v>
      </c>
      <c r="AE131" s="84" t="s">
        <v>80</v>
      </c>
      <c r="AF131" s="10" t="s">
        <v>80</v>
      </c>
      <c r="AG131" s="10" t="s">
        <v>80</v>
      </c>
      <c r="AH131" s="10" t="s">
        <v>80</v>
      </c>
      <c r="AI131" s="66">
        <f t="shared" si="7"/>
        <v>2380</v>
      </c>
    </row>
    <row r="132" spans="1:35" ht="12.6" customHeight="1" x14ac:dyDescent="0.25">
      <c r="A132" s="57">
        <f t="shared" si="9"/>
        <v>128</v>
      </c>
      <c r="B132" s="85" t="s">
        <v>256</v>
      </c>
      <c r="C132" s="17">
        <f t="shared" si="6"/>
        <v>0</v>
      </c>
      <c r="D132" s="60"/>
      <c r="E132" s="43"/>
      <c r="F132" s="43"/>
      <c r="G132" s="84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10"/>
      <c r="AG132" s="10"/>
      <c r="AH132" s="10"/>
      <c r="AI132" s="66">
        <f t="shared" si="7"/>
        <v>0</v>
      </c>
    </row>
    <row r="133" spans="1:35" ht="12.6" customHeight="1" x14ac:dyDescent="0.25">
      <c r="A133" s="57">
        <f t="shared" si="9"/>
        <v>129</v>
      </c>
      <c r="B133" s="58"/>
      <c r="C133" s="17">
        <f t="shared" si="6"/>
        <v>0</v>
      </c>
      <c r="D133" s="60"/>
      <c r="E133" s="43"/>
      <c r="F133" s="43"/>
      <c r="G133" s="84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10"/>
      <c r="AG133" s="10"/>
      <c r="AH133" s="10"/>
      <c r="AI133" s="66">
        <f t="shared" si="7"/>
        <v>0</v>
      </c>
    </row>
    <row r="134" spans="1:35" ht="12.6" customHeight="1" x14ac:dyDescent="0.25">
      <c r="A134" s="57">
        <f t="shared" si="9"/>
        <v>130</v>
      </c>
      <c r="B134" s="58"/>
      <c r="C134" s="17">
        <f t="shared" si="6"/>
        <v>0</v>
      </c>
      <c r="D134" s="60"/>
      <c r="E134" s="43"/>
      <c r="F134" s="43"/>
      <c r="G134" s="84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10"/>
      <c r="AG134" s="10"/>
      <c r="AH134" s="10"/>
      <c r="AI134" s="66">
        <f t="shared" si="7"/>
        <v>0</v>
      </c>
    </row>
    <row r="135" spans="1:35" ht="13.5" thickBot="1" x14ac:dyDescent="0.25">
      <c r="A135" s="48"/>
      <c r="B135" s="49"/>
      <c r="C135" s="22"/>
      <c r="D135" s="61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7"/>
    </row>
    <row r="136" spans="1:35" ht="14.25" customHeight="1" thickBot="1" x14ac:dyDescent="0.25">
      <c r="A136" s="3"/>
      <c r="B136" s="42" t="s">
        <v>11</v>
      </c>
      <c r="C136" s="3">
        <f>SUM(C5:C135)</f>
        <v>1808</v>
      </c>
      <c r="D136" s="36">
        <f t="shared" ref="D136:AH136" si="10">COUNTIF(D5:D135,"X")</f>
        <v>68</v>
      </c>
      <c r="E136" s="25">
        <f t="shared" si="10"/>
        <v>99</v>
      </c>
      <c r="F136" s="25">
        <f t="shared" si="10"/>
        <v>67</v>
      </c>
      <c r="G136" s="25">
        <f t="shared" si="10"/>
        <v>79</v>
      </c>
      <c r="H136" s="25">
        <f t="shared" si="10"/>
        <v>22</v>
      </c>
      <c r="I136" s="25">
        <f t="shared" si="10"/>
        <v>58</v>
      </c>
      <c r="J136" s="25">
        <f t="shared" si="10"/>
        <v>72</v>
      </c>
      <c r="K136" s="25">
        <f t="shared" si="10"/>
        <v>73</v>
      </c>
      <c r="L136" s="25">
        <f t="shared" si="10"/>
        <v>59</v>
      </c>
      <c r="M136" s="25">
        <f t="shared" si="10"/>
        <v>50</v>
      </c>
      <c r="N136" s="25">
        <f t="shared" si="10"/>
        <v>65</v>
      </c>
      <c r="O136" s="25">
        <f t="shared" si="10"/>
        <v>61</v>
      </c>
      <c r="P136" s="25">
        <f t="shared" si="10"/>
        <v>63</v>
      </c>
      <c r="Q136" s="25">
        <f t="shared" si="10"/>
        <v>61</v>
      </c>
      <c r="R136" s="25">
        <f t="shared" si="10"/>
        <v>58</v>
      </c>
      <c r="S136" s="25">
        <f t="shared" si="10"/>
        <v>61</v>
      </c>
      <c r="T136" s="25">
        <f t="shared" si="10"/>
        <v>59</v>
      </c>
      <c r="U136" s="25">
        <f t="shared" si="10"/>
        <v>60</v>
      </c>
      <c r="V136" s="25">
        <f t="shared" si="10"/>
        <v>51</v>
      </c>
      <c r="W136" s="25">
        <f t="shared" si="10"/>
        <v>49</v>
      </c>
      <c r="X136" s="25">
        <f t="shared" si="10"/>
        <v>43</v>
      </c>
      <c r="Y136" s="25">
        <f t="shared" si="10"/>
        <v>43</v>
      </c>
      <c r="Z136" s="25">
        <f t="shared" si="10"/>
        <v>56</v>
      </c>
      <c r="AA136" s="25">
        <f t="shared" si="10"/>
        <v>66</v>
      </c>
      <c r="AB136" s="25">
        <f t="shared" si="10"/>
        <v>61</v>
      </c>
      <c r="AC136" s="25">
        <f t="shared" si="10"/>
        <v>61</v>
      </c>
      <c r="AD136" s="25">
        <f t="shared" si="10"/>
        <v>55</v>
      </c>
      <c r="AE136" s="25">
        <f t="shared" si="10"/>
        <v>38</v>
      </c>
      <c r="AF136" s="25">
        <f t="shared" si="10"/>
        <v>45</v>
      </c>
      <c r="AG136" s="25">
        <f t="shared" si="10"/>
        <v>60</v>
      </c>
      <c r="AH136" s="25">
        <f t="shared" si="10"/>
        <v>45</v>
      </c>
      <c r="AI136" s="65">
        <f>SUM(AI5:AI135)</f>
        <v>153680</v>
      </c>
    </row>
    <row r="137" spans="1:35" ht="12.75" customHeight="1" x14ac:dyDescent="0.2">
      <c r="D137" s="64" t="s">
        <v>234</v>
      </c>
      <c r="E137" s="63"/>
      <c r="F137" s="63"/>
      <c r="G137" s="63"/>
      <c r="H137" s="63"/>
      <c r="I137" s="63"/>
      <c r="J137" s="63"/>
      <c r="K137">
        <f>AVERAGE(D136:AH136)</f>
        <v>58.322580645161288</v>
      </c>
      <c r="N137" s="63"/>
      <c r="O137" s="63"/>
      <c r="P137" s="63"/>
      <c r="Q137" s="63"/>
      <c r="R137" s="63"/>
      <c r="S137" s="63"/>
      <c r="T137" s="63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W1:AF1"/>
    <mergeCell ref="D2:AH2"/>
  </mergeCells>
  <pageMargins left="7.874015748031496E-2" right="7.874015748031496E-2" top="0.11811023622047245" bottom="0.35433070866141736" header="0" footer="0"/>
  <pageSetup scale="93" fitToWidth="2" fitToHeight="2" orientation="landscape" r:id="rId1"/>
  <headerFooter alignWithMargins="0">
    <oddFooter>&amp;RKDM -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1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RowHeight="12.75" x14ac:dyDescent="0.2"/>
  <cols>
    <col min="1" max="1" width="4.28515625" customWidth="1"/>
    <col min="2" max="2" width="22.28515625" customWidth="1"/>
    <col min="3" max="3" width="5.7109375" customWidth="1"/>
    <col min="4" max="5" width="3.28515625" bestFit="1" customWidth="1"/>
    <col min="6" max="19" width="3.28515625" customWidth="1"/>
    <col min="20" max="21" width="3.28515625" bestFit="1" customWidth="1"/>
    <col min="22" max="32" width="3.28515625" customWidth="1"/>
    <col min="33" max="33" width="3.28515625" bestFit="1" customWidth="1"/>
    <col min="34" max="34" width="3.28515625" customWidth="1"/>
    <col min="35" max="35" width="7.5703125" style="4" bestFit="1" customWidth="1"/>
  </cols>
  <sheetData>
    <row r="1" spans="1:35" ht="16.5" thickBot="1" x14ac:dyDescent="0.3">
      <c r="A1" s="233" t="s">
        <v>242</v>
      </c>
      <c r="B1" s="239"/>
      <c r="C1" s="239"/>
      <c r="D1" s="235"/>
      <c r="E1" s="2"/>
      <c r="F1" s="2"/>
      <c r="G1" s="2"/>
      <c r="H1" s="2"/>
      <c r="I1" s="2"/>
      <c r="J1" s="2"/>
      <c r="P1" s="2"/>
      <c r="Q1" s="2"/>
      <c r="R1" s="2"/>
      <c r="S1" s="2"/>
      <c r="T1" s="2"/>
      <c r="U1" s="2"/>
      <c r="V1" s="2"/>
      <c r="W1" s="236" t="s">
        <v>270</v>
      </c>
      <c r="X1" s="234"/>
      <c r="Y1" s="234"/>
      <c r="Z1" s="234"/>
      <c r="AA1" s="234"/>
      <c r="AB1" s="234"/>
      <c r="AC1" s="234"/>
      <c r="AD1" s="234"/>
      <c r="AE1" s="234"/>
      <c r="AF1" s="235"/>
    </row>
    <row r="2" spans="1:35" x14ac:dyDescent="0.2">
      <c r="C2" s="1"/>
      <c r="D2" s="240" t="s">
        <v>5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2"/>
    </row>
    <row r="3" spans="1:35" ht="13.5" thickBot="1" x14ac:dyDescent="0.25">
      <c r="C3" s="1"/>
      <c r="D3" s="78">
        <v>1</v>
      </c>
      <c r="E3" s="77">
        <v>2</v>
      </c>
      <c r="F3" s="77">
        <v>3</v>
      </c>
      <c r="G3" s="77">
        <v>4</v>
      </c>
      <c r="H3" s="77">
        <v>5</v>
      </c>
      <c r="I3" s="77">
        <v>6</v>
      </c>
      <c r="J3" s="77">
        <v>7</v>
      </c>
      <c r="K3" s="77">
        <v>8</v>
      </c>
      <c r="L3" s="77">
        <v>9</v>
      </c>
      <c r="M3" s="77">
        <v>10</v>
      </c>
      <c r="N3" s="77">
        <v>11</v>
      </c>
      <c r="O3" s="77">
        <v>12</v>
      </c>
      <c r="P3" s="77">
        <v>13</v>
      </c>
      <c r="Q3" s="77">
        <v>14</v>
      </c>
      <c r="R3" s="77">
        <v>15</v>
      </c>
      <c r="S3" s="77">
        <v>16</v>
      </c>
      <c r="T3" s="77">
        <v>17</v>
      </c>
      <c r="U3" s="77">
        <v>18</v>
      </c>
      <c r="V3" s="77">
        <v>19</v>
      </c>
      <c r="W3" s="77">
        <v>20</v>
      </c>
      <c r="X3" s="77">
        <v>21</v>
      </c>
      <c r="Y3" s="77">
        <v>22</v>
      </c>
      <c r="Z3" s="77">
        <v>23</v>
      </c>
      <c r="AA3" s="77">
        <v>24</v>
      </c>
      <c r="AB3" s="77">
        <v>25</v>
      </c>
      <c r="AC3" s="77">
        <v>26</v>
      </c>
      <c r="AD3" s="77">
        <v>27</v>
      </c>
      <c r="AE3" s="77">
        <v>28</v>
      </c>
      <c r="AF3" s="77">
        <v>29</v>
      </c>
      <c r="AG3" s="77">
        <v>30</v>
      </c>
      <c r="AH3" s="79">
        <v>31</v>
      </c>
      <c r="AI3" s="5">
        <v>85</v>
      </c>
    </row>
    <row r="4" spans="1:35" ht="45.75" customHeight="1" thickBot="1" x14ac:dyDescent="0.25">
      <c r="A4" s="13" t="s">
        <v>6</v>
      </c>
      <c r="B4" s="37" t="s">
        <v>0</v>
      </c>
      <c r="C4" s="71" t="s">
        <v>260</v>
      </c>
      <c r="D4" s="80">
        <v>41700</v>
      </c>
      <c r="E4" s="81">
        <f>D4+7</f>
        <v>41707</v>
      </c>
      <c r="F4" s="81">
        <f t="shared" ref="F4:AH4" si="0">E4+7</f>
        <v>41714</v>
      </c>
      <c r="G4" s="81">
        <f t="shared" si="0"/>
        <v>41721</v>
      </c>
      <c r="H4" s="81">
        <f t="shared" si="0"/>
        <v>41728</v>
      </c>
      <c r="I4" s="81">
        <f t="shared" si="0"/>
        <v>41735</v>
      </c>
      <c r="J4" s="81">
        <f t="shared" si="0"/>
        <v>41742</v>
      </c>
      <c r="K4" s="81">
        <f t="shared" si="0"/>
        <v>41749</v>
      </c>
      <c r="L4" s="81">
        <f t="shared" si="0"/>
        <v>41756</v>
      </c>
      <c r="M4" s="81">
        <f t="shared" si="0"/>
        <v>41763</v>
      </c>
      <c r="N4" s="81">
        <f t="shared" si="0"/>
        <v>41770</v>
      </c>
      <c r="O4" s="81">
        <f t="shared" si="0"/>
        <v>41777</v>
      </c>
      <c r="P4" s="81">
        <f t="shared" si="0"/>
        <v>41784</v>
      </c>
      <c r="Q4" s="81">
        <f t="shared" si="0"/>
        <v>41791</v>
      </c>
      <c r="R4" s="81">
        <f t="shared" si="0"/>
        <v>41798</v>
      </c>
      <c r="S4" s="81">
        <f t="shared" si="0"/>
        <v>41805</v>
      </c>
      <c r="T4" s="81">
        <f t="shared" si="0"/>
        <v>41812</v>
      </c>
      <c r="U4" s="81">
        <f t="shared" si="0"/>
        <v>41819</v>
      </c>
      <c r="V4" s="81">
        <f t="shared" si="0"/>
        <v>41826</v>
      </c>
      <c r="W4" s="81">
        <f t="shared" si="0"/>
        <v>41833</v>
      </c>
      <c r="X4" s="81">
        <f t="shared" si="0"/>
        <v>41840</v>
      </c>
      <c r="Y4" s="81">
        <f t="shared" si="0"/>
        <v>41847</v>
      </c>
      <c r="Z4" s="81">
        <f t="shared" si="0"/>
        <v>41854</v>
      </c>
      <c r="AA4" s="81">
        <f t="shared" si="0"/>
        <v>41861</v>
      </c>
      <c r="AB4" s="81">
        <f t="shared" si="0"/>
        <v>41868</v>
      </c>
      <c r="AC4" s="81">
        <f t="shared" si="0"/>
        <v>41875</v>
      </c>
      <c r="AD4" s="81">
        <f t="shared" si="0"/>
        <v>41882</v>
      </c>
      <c r="AE4" s="81">
        <f t="shared" si="0"/>
        <v>41889</v>
      </c>
      <c r="AF4" s="81">
        <f t="shared" si="0"/>
        <v>41896</v>
      </c>
      <c r="AG4" s="81">
        <f t="shared" si="0"/>
        <v>41903</v>
      </c>
      <c r="AH4" s="82">
        <f t="shared" si="0"/>
        <v>41910</v>
      </c>
      <c r="AI4" s="72" t="s">
        <v>3</v>
      </c>
    </row>
    <row r="5" spans="1:35" ht="12.6" customHeight="1" x14ac:dyDescent="0.25">
      <c r="A5" s="55">
        <v>1</v>
      </c>
      <c r="B5" s="56" t="s">
        <v>67</v>
      </c>
      <c r="C5" s="17">
        <f t="shared" ref="C5:C37" si="1">COUNTIF(D5:AH5,"X")</f>
        <v>27</v>
      </c>
      <c r="D5" s="73" t="s">
        <v>80</v>
      </c>
      <c r="E5" s="74" t="s">
        <v>80</v>
      </c>
      <c r="F5" s="74" t="s">
        <v>80</v>
      </c>
      <c r="G5" s="75" t="s">
        <v>80</v>
      </c>
      <c r="H5" s="74" t="s">
        <v>80</v>
      </c>
      <c r="I5" s="74" t="s">
        <v>80</v>
      </c>
      <c r="J5" s="74" t="s">
        <v>80</v>
      </c>
      <c r="K5" s="74" t="s">
        <v>80</v>
      </c>
      <c r="L5" s="74" t="s">
        <v>80</v>
      </c>
      <c r="M5" s="74" t="s">
        <v>80</v>
      </c>
      <c r="N5" s="74"/>
      <c r="O5" s="74" t="s">
        <v>80</v>
      </c>
      <c r="P5" s="74" t="s">
        <v>80</v>
      </c>
      <c r="Q5" s="74" t="s">
        <v>80</v>
      </c>
      <c r="R5" s="74" t="s">
        <v>80</v>
      </c>
      <c r="S5" s="74" t="s">
        <v>80</v>
      </c>
      <c r="T5" s="74" t="s">
        <v>80</v>
      </c>
      <c r="U5" s="74" t="s">
        <v>80</v>
      </c>
      <c r="V5" s="74" t="s">
        <v>80</v>
      </c>
      <c r="W5" s="74" t="s">
        <v>80</v>
      </c>
      <c r="X5" s="74"/>
      <c r="Y5" s="74" t="s">
        <v>80</v>
      </c>
      <c r="Z5" s="74" t="s">
        <v>80</v>
      </c>
      <c r="AA5" s="74" t="s">
        <v>80</v>
      </c>
      <c r="AB5" s="74" t="s">
        <v>80</v>
      </c>
      <c r="AC5" s="74"/>
      <c r="AD5" s="74"/>
      <c r="AE5" s="74" t="s">
        <v>80</v>
      </c>
      <c r="AF5" s="76" t="s">
        <v>80</v>
      </c>
      <c r="AG5" s="76" t="s">
        <v>80</v>
      </c>
      <c r="AH5" s="76" t="s">
        <v>80</v>
      </c>
      <c r="AI5" s="66">
        <f t="shared" ref="AI5:AI37" si="2">C5*$AI$3</f>
        <v>2295</v>
      </c>
    </row>
    <row r="6" spans="1:35" ht="12.6" customHeight="1" x14ac:dyDescent="0.25">
      <c r="A6" s="57">
        <f>A5+1</f>
        <v>2</v>
      </c>
      <c r="B6" s="58" t="s">
        <v>69</v>
      </c>
      <c r="C6" s="17">
        <f t="shared" si="1"/>
        <v>17</v>
      </c>
      <c r="D6" s="60"/>
      <c r="E6" s="43" t="s">
        <v>80</v>
      </c>
      <c r="F6" s="43"/>
      <c r="G6" s="68" t="s">
        <v>80</v>
      </c>
      <c r="H6" s="43" t="s">
        <v>80</v>
      </c>
      <c r="I6" s="43" t="s">
        <v>80</v>
      </c>
      <c r="J6" s="43" t="s">
        <v>80</v>
      </c>
      <c r="K6" s="43" t="s">
        <v>80</v>
      </c>
      <c r="L6" s="43" t="s">
        <v>80</v>
      </c>
      <c r="M6" s="43" t="s">
        <v>80</v>
      </c>
      <c r="N6" s="43"/>
      <c r="O6" s="43"/>
      <c r="P6" s="43" t="s">
        <v>80</v>
      </c>
      <c r="Q6" s="43" t="s">
        <v>80</v>
      </c>
      <c r="R6" s="43" t="s">
        <v>80</v>
      </c>
      <c r="S6" s="43" t="s">
        <v>80</v>
      </c>
      <c r="T6" s="43" t="s">
        <v>80</v>
      </c>
      <c r="U6" s="43" t="s">
        <v>80</v>
      </c>
      <c r="V6" s="43"/>
      <c r="W6" s="43"/>
      <c r="X6" s="43"/>
      <c r="Y6" s="43"/>
      <c r="Z6" s="43"/>
      <c r="AA6" s="43"/>
      <c r="AB6" s="43"/>
      <c r="AC6" s="43" t="s">
        <v>80</v>
      </c>
      <c r="AD6" s="43"/>
      <c r="AE6" s="43"/>
      <c r="AF6" s="10" t="s">
        <v>80</v>
      </c>
      <c r="AG6" s="10"/>
      <c r="AH6" s="10" t="s">
        <v>80</v>
      </c>
      <c r="AI6" s="66">
        <f t="shared" si="2"/>
        <v>1445</v>
      </c>
    </row>
    <row r="7" spans="1:35" ht="12.6" customHeight="1" x14ac:dyDescent="0.25">
      <c r="A7" s="57">
        <f t="shared" ref="A7:A76" si="3">A6+1</f>
        <v>3</v>
      </c>
      <c r="B7" s="58" t="s">
        <v>12</v>
      </c>
      <c r="C7" s="17">
        <f t="shared" si="1"/>
        <v>5</v>
      </c>
      <c r="D7" s="60" t="s">
        <v>80</v>
      </c>
      <c r="E7" s="43" t="s">
        <v>80</v>
      </c>
      <c r="F7" s="43" t="s">
        <v>216</v>
      </c>
      <c r="G7" s="68"/>
      <c r="H7" s="43" t="s">
        <v>80</v>
      </c>
      <c r="I7" s="43"/>
      <c r="J7" s="43" t="s">
        <v>80</v>
      </c>
      <c r="K7" s="43" t="s">
        <v>80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10"/>
      <c r="AG7" s="10"/>
      <c r="AH7" s="10"/>
      <c r="AI7" s="66">
        <f t="shared" si="2"/>
        <v>425</v>
      </c>
    </row>
    <row r="8" spans="1:35" ht="12.6" customHeight="1" x14ac:dyDescent="0.25">
      <c r="A8" s="57">
        <f t="shared" si="3"/>
        <v>4</v>
      </c>
      <c r="B8" s="58" t="s">
        <v>243</v>
      </c>
      <c r="C8" s="17">
        <f t="shared" si="1"/>
        <v>15</v>
      </c>
      <c r="D8" s="60" t="s">
        <v>80</v>
      </c>
      <c r="E8" s="43" t="s">
        <v>80</v>
      </c>
      <c r="F8" s="43"/>
      <c r="G8" s="68"/>
      <c r="H8" s="43"/>
      <c r="I8" s="43" t="s">
        <v>80</v>
      </c>
      <c r="J8" s="43"/>
      <c r="K8" s="43" t="s">
        <v>80</v>
      </c>
      <c r="L8" s="43" t="s">
        <v>80</v>
      </c>
      <c r="M8" s="43"/>
      <c r="N8" s="43"/>
      <c r="O8" s="43" t="s">
        <v>80</v>
      </c>
      <c r="P8" s="43"/>
      <c r="Q8" s="43" t="s">
        <v>80</v>
      </c>
      <c r="R8" s="43"/>
      <c r="S8" s="43"/>
      <c r="T8" s="43"/>
      <c r="U8" s="43" t="s">
        <v>80</v>
      </c>
      <c r="V8" s="43"/>
      <c r="W8" s="43"/>
      <c r="X8" s="43"/>
      <c r="Y8" s="43"/>
      <c r="Z8" s="43"/>
      <c r="AA8" s="43" t="s">
        <v>80</v>
      </c>
      <c r="AB8" s="43" t="s">
        <v>80</v>
      </c>
      <c r="AC8" s="43" t="s">
        <v>80</v>
      </c>
      <c r="AD8" s="43" t="s">
        <v>80</v>
      </c>
      <c r="AE8" s="43" t="s">
        <v>80</v>
      </c>
      <c r="AF8" s="10"/>
      <c r="AG8" s="10" t="s">
        <v>80</v>
      </c>
      <c r="AH8" s="10" t="s">
        <v>80</v>
      </c>
      <c r="AI8" s="66">
        <f t="shared" si="2"/>
        <v>1275</v>
      </c>
    </row>
    <row r="9" spans="1:35" ht="12.6" customHeight="1" x14ac:dyDescent="0.25">
      <c r="A9" s="57">
        <f t="shared" si="3"/>
        <v>5</v>
      </c>
      <c r="B9" s="58" t="s">
        <v>257</v>
      </c>
      <c r="C9" s="17">
        <f t="shared" si="1"/>
        <v>18</v>
      </c>
      <c r="D9" s="60"/>
      <c r="E9" s="43" t="s">
        <v>80</v>
      </c>
      <c r="F9" s="43" t="s">
        <v>80</v>
      </c>
      <c r="G9" s="68" t="s">
        <v>80</v>
      </c>
      <c r="H9" s="43" t="s">
        <v>80</v>
      </c>
      <c r="I9" s="43"/>
      <c r="J9" s="43" t="s">
        <v>80</v>
      </c>
      <c r="K9" s="43" t="s">
        <v>80</v>
      </c>
      <c r="L9" s="43" t="s">
        <v>80</v>
      </c>
      <c r="M9" s="43"/>
      <c r="N9" s="43"/>
      <c r="O9" s="43" t="s">
        <v>80</v>
      </c>
      <c r="P9" s="43"/>
      <c r="Q9" s="43" t="s">
        <v>80</v>
      </c>
      <c r="R9" s="43"/>
      <c r="S9" s="43" t="s">
        <v>80</v>
      </c>
      <c r="T9" s="43"/>
      <c r="U9" s="43" t="s">
        <v>80</v>
      </c>
      <c r="V9" s="43"/>
      <c r="W9" s="43"/>
      <c r="X9" s="43"/>
      <c r="Y9" s="43" t="s">
        <v>80</v>
      </c>
      <c r="Z9" s="43" t="s">
        <v>80</v>
      </c>
      <c r="AA9" s="43" t="s">
        <v>80</v>
      </c>
      <c r="AB9" s="43"/>
      <c r="AC9" s="43" t="s">
        <v>80</v>
      </c>
      <c r="AD9" s="43" t="s">
        <v>80</v>
      </c>
      <c r="AE9" s="43"/>
      <c r="AF9" s="10"/>
      <c r="AG9" s="10" t="s">
        <v>80</v>
      </c>
      <c r="AH9" s="10" t="s">
        <v>80</v>
      </c>
      <c r="AI9" s="66">
        <f t="shared" si="2"/>
        <v>1530</v>
      </c>
    </row>
    <row r="10" spans="1:35" ht="12.6" customHeight="1" x14ac:dyDescent="0.25">
      <c r="A10" s="57">
        <f t="shared" si="3"/>
        <v>6</v>
      </c>
      <c r="B10" s="58" t="s">
        <v>14</v>
      </c>
      <c r="C10" s="17">
        <f t="shared" si="1"/>
        <v>14</v>
      </c>
      <c r="D10" s="60"/>
      <c r="E10" s="43" t="s">
        <v>80</v>
      </c>
      <c r="F10" s="43"/>
      <c r="G10" s="68"/>
      <c r="H10" s="43"/>
      <c r="I10" s="43" t="s">
        <v>80</v>
      </c>
      <c r="J10" s="43"/>
      <c r="K10" s="43" t="s">
        <v>80</v>
      </c>
      <c r="L10" s="43" t="s">
        <v>80</v>
      </c>
      <c r="M10" s="43" t="s">
        <v>80</v>
      </c>
      <c r="N10" s="43"/>
      <c r="O10" s="43" t="s">
        <v>80</v>
      </c>
      <c r="P10" s="43"/>
      <c r="Q10" s="43" t="s">
        <v>80</v>
      </c>
      <c r="R10" s="43"/>
      <c r="S10" s="43" t="s">
        <v>80</v>
      </c>
      <c r="T10" s="43"/>
      <c r="U10" s="43" t="s">
        <v>80</v>
      </c>
      <c r="V10" s="43" t="s">
        <v>80</v>
      </c>
      <c r="W10" s="43"/>
      <c r="X10" s="43"/>
      <c r="Y10" s="43" t="s">
        <v>80</v>
      </c>
      <c r="Z10" s="43"/>
      <c r="AA10" s="43"/>
      <c r="AB10" s="43"/>
      <c r="AC10" s="43" t="s">
        <v>80</v>
      </c>
      <c r="AD10" s="43" t="s">
        <v>80</v>
      </c>
      <c r="AE10" s="43"/>
      <c r="AF10" s="10" t="s">
        <v>80</v>
      </c>
      <c r="AG10" s="10"/>
      <c r="AH10" s="10"/>
      <c r="AI10" s="66">
        <f t="shared" si="2"/>
        <v>1190</v>
      </c>
    </row>
    <row r="11" spans="1:35" ht="12.6" customHeight="1" x14ac:dyDescent="0.25">
      <c r="A11" s="57">
        <f t="shared" si="3"/>
        <v>7</v>
      </c>
      <c r="B11" s="58" t="s">
        <v>238</v>
      </c>
      <c r="C11" s="17">
        <f t="shared" si="1"/>
        <v>19</v>
      </c>
      <c r="D11" s="60" t="s">
        <v>80</v>
      </c>
      <c r="E11" s="43" t="s">
        <v>80</v>
      </c>
      <c r="F11" s="43" t="s">
        <v>80</v>
      </c>
      <c r="G11" s="68" t="s">
        <v>80</v>
      </c>
      <c r="H11" s="43" t="s">
        <v>80</v>
      </c>
      <c r="I11" s="43" t="s">
        <v>80</v>
      </c>
      <c r="J11" s="43" t="s">
        <v>216</v>
      </c>
      <c r="K11" s="43" t="s">
        <v>80</v>
      </c>
      <c r="L11" s="43"/>
      <c r="M11" s="43"/>
      <c r="N11" s="43" t="s">
        <v>80</v>
      </c>
      <c r="O11" s="43"/>
      <c r="P11" s="43" t="s">
        <v>80</v>
      </c>
      <c r="Q11" s="43" t="s">
        <v>80</v>
      </c>
      <c r="R11" s="43" t="s">
        <v>80</v>
      </c>
      <c r="S11" s="43" t="s">
        <v>80</v>
      </c>
      <c r="T11" s="43" t="s">
        <v>80</v>
      </c>
      <c r="U11" s="43"/>
      <c r="V11" s="43" t="s">
        <v>80</v>
      </c>
      <c r="W11" s="43"/>
      <c r="X11" s="43"/>
      <c r="Y11" s="43" t="s">
        <v>80</v>
      </c>
      <c r="Z11" s="43" t="s">
        <v>80</v>
      </c>
      <c r="AA11" s="43" t="s">
        <v>80</v>
      </c>
      <c r="AB11" s="43"/>
      <c r="AC11" s="43" t="s">
        <v>80</v>
      </c>
      <c r="AD11" s="43" t="s">
        <v>80</v>
      </c>
      <c r="AE11" s="43"/>
      <c r="AF11" s="10"/>
      <c r="AG11" s="10"/>
      <c r="AH11" s="10"/>
      <c r="AI11" s="66">
        <f t="shared" si="2"/>
        <v>1615</v>
      </c>
    </row>
    <row r="12" spans="1:35" ht="12.6" customHeight="1" x14ac:dyDescent="0.25">
      <c r="A12" s="57">
        <f t="shared" si="3"/>
        <v>8</v>
      </c>
      <c r="B12" s="58" t="s">
        <v>15</v>
      </c>
      <c r="C12" s="17">
        <f t="shared" si="1"/>
        <v>14</v>
      </c>
      <c r="D12" s="60" t="s">
        <v>80</v>
      </c>
      <c r="E12" s="43"/>
      <c r="F12" s="43"/>
      <c r="G12" s="68"/>
      <c r="H12" s="43"/>
      <c r="I12" s="43"/>
      <c r="J12" s="43" t="s">
        <v>80</v>
      </c>
      <c r="K12" s="43"/>
      <c r="L12" s="43" t="s">
        <v>80</v>
      </c>
      <c r="M12" s="43" t="s">
        <v>80</v>
      </c>
      <c r="N12" s="43"/>
      <c r="O12" s="43" t="s">
        <v>80</v>
      </c>
      <c r="P12" s="43" t="s">
        <v>80</v>
      </c>
      <c r="Q12" s="43" t="s">
        <v>80</v>
      </c>
      <c r="R12" s="43"/>
      <c r="S12" s="43"/>
      <c r="T12" s="43" t="s">
        <v>80</v>
      </c>
      <c r="U12" s="43"/>
      <c r="V12" s="43"/>
      <c r="W12" s="43" t="s">
        <v>80</v>
      </c>
      <c r="X12" s="43"/>
      <c r="Y12" s="43" t="s">
        <v>80</v>
      </c>
      <c r="Z12" s="43" t="s">
        <v>80</v>
      </c>
      <c r="AA12" s="43"/>
      <c r="AB12" s="43"/>
      <c r="AC12" s="43"/>
      <c r="AD12" s="43" t="s">
        <v>80</v>
      </c>
      <c r="AE12" s="43" t="s">
        <v>80</v>
      </c>
      <c r="AF12" s="10" t="s">
        <v>80</v>
      </c>
      <c r="AG12" s="10"/>
      <c r="AH12" s="10"/>
      <c r="AI12" s="66">
        <f t="shared" si="2"/>
        <v>1190</v>
      </c>
    </row>
    <row r="13" spans="1:35" ht="12.6" customHeight="1" x14ac:dyDescent="0.25">
      <c r="A13" s="57">
        <f t="shared" si="3"/>
        <v>9</v>
      </c>
      <c r="B13" s="58" t="s">
        <v>244</v>
      </c>
      <c r="C13" s="17">
        <f t="shared" si="1"/>
        <v>16</v>
      </c>
      <c r="D13" s="60"/>
      <c r="E13" s="43" t="s">
        <v>80</v>
      </c>
      <c r="F13" s="43" t="s">
        <v>80</v>
      </c>
      <c r="G13" s="68"/>
      <c r="H13" s="43"/>
      <c r="I13" s="43" t="s">
        <v>80</v>
      </c>
      <c r="J13" s="43" t="s">
        <v>80</v>
      </c>
      <c r="K13" s="43"/>
      <c r="L13" s="43" t="s">
        <v>80</v>
      </c>
      <c r="M13" s="43" t="s">
        <v>80</v>
      </c>
      <c r="N13" s="43"/>
      <c r="O13" s="43" t="s">
        <v>80</v>
      </c>
      <c r="P13" s="43" t="s">
        <v>80</v>
      </c>
      <c r="Q13" s="43" t="s">
        <v>80</v>
      </c>
      <c r="R13" s="43"/>
      <c r="S13" s="43"/>
      <c r="T13" s="43" t="s">
        <v>80</v>
      </c>
      <c r="U13" s="43" t="s">
        <v>80</v>
      </c>
      <c r="V13" s="43" t="s">
        <v>80</v>
      </c>
      <c r="W13" s="43"/>
      <c r="X13" s="43"/>
      <c r="Y13" s="43"/>
      <c r="Z13" s="43"/>
      <c r="AA13" s="43" t="s">
        <v>80</v>
      </c>
      <c r="AB13" s="43"/>
      <c r="AC13" s="43" t="s">
        <v>80</v>
      </c>
      <c r="AD13" s="43" t="s">
        <v>80</v>
      </c>
      <c r="AE13" s="43"/>
      <c r="AF13" s="10" t="s">
        <v>80</v>
      </c>
      <c r="AG13" s="10"/>
      <c r="AH13" s="10"/>
      <c r="AI13" s="66">
        <f t="shared" si="2"/>
        <v>1360</v>
      </c>
    </row>
    <row r="14" spans="1:35" ht="12.6" customHeight="1" x14ac:dyDescent="0.25">
      <c r="A14" s="57">
        <f t="shared" si="3"/>
        <v>10</v>
      </c>
      <c r="B14" s="58" t="s">
        <v>239</v>
      </c>
      <c r="C14" s="17">
        <f t="shared" si="1"/>
        <v>10</v>
      </c>
      <c r="D14" s="60" t="s">
        <v>80</v>
      </c>
      <c r="E14" s="43" t="s">
        <v>80</v>
      </c>
      <c r="F14" s="43"/>
      <c r="G14" s="68"/>
      <c r="H14" s="43"/>
      <c r="I14" s="43"/>
      <c r="J14" s="43" t="s">
        <v>80</v>
      </c>
      <c r="K14" s="43"/>
      <c r="L14" s="43" t="s">
        <v>80</v>
      </c>
      <c r="M14" s="43"/>
      <c r="N14" s="43"/>
      <c r="O14" s="43"/>
      <c r="P14" s="43"/>
      <c r="Q14" s="43" t="s">
        <v>80</v>
      </c>
      <c r="R14" s="43"/>
      <c r="S14" s="43" t="s">
        <v>80</v>
      </c>
      <c r="T14" s="43"/>
      <c r="U14" s="43"/>
      <c r="V14" s="43"/>
      <c r="W14" s="43"/>
      <c r="X14" s="43" t="s">
        <v>80</v>
      </c>
      <c r="Y14" s="43" t="s">
        <v>80</v>
      </c>
      <c r="Z14" s="43"/>
      <c r="AA14" s="43" t="s">
        <v>80</v>
      </c>
      <c r="AB14" s="43"/>
      <c r="AC14" s="43"/>
      <c r="AD14" s="43"/>
      <c r="AE14" s="43"/>
      <c r="AF14" s="10"/>
      <c r="AG14" s="10" t="s">
        <v>80</v>
      </c>
      <c r="AH14" s="10"/>
      <c r="AI14" s="66">
        <f t="shared" si="2"/>
        <v>850</v>
      </c>
    </row>
    <row r="15" spans="1:35" ht="12.6" customHeight="1" x14ac:dyDescent="0.25">
      <c r="A15" s="57">
        <f t="shared" si="3"/>
        <v>11</v>
      </c>
      <c r="B15" s="58" t="s">
        <v>268</v>
      </c>
      <c r="C15" s="17">
        <f t="shared" si="1"/>
        <v>3</v>
      </c>
      <c r="D15" s="69"/>
      <c r="E15" s="50"/>
      <c r="F15" s="50"/>
      <c r="G15" s="70"/>
      <c r="H15" s="50"/>
      <c r="I15" s="50"/>
      <c r="J15" s="50"/>
      <c r="K15" s="43" t="s">
        <v>80</v>
      </c>
      <c r="L15" s="43"/>
      <c r="M15" s="43"/>
      <c r="N15" s="43"/>
      <c r="O15" s="43"/>
      <c r="P15" s="43"/>
      <c r="Q15" s="43"/>
      <c r="R15" s="43"/>
      <c r="S15" s="43"/>
      <c r="T15" s="43" t="s">
        <v>80</v>
      </c>
      <c r="U15" s="43"/>
      <c r="V15" s="43"/>
      <c r="W15" s="43"/>
      <c r="X15" s="43"/>
      <c r="Y15" s="43"/>
      <c r="Z15" s="43" t="s">
        <v>80</v>
      </c>
      <c r="AA15" s="43"/>
      <c r="AB15" s="43"/>
      <c r="AC15" s="43"/>
      <c r="AD15" s="43"/>
      <c r="AE15" s="43"/>
      <c r="AF15" s="10"/>
      <c r="AG15" s="10"/>
      <c r="AH15" s="10"/>
      <c r="AI15" s="66">
        <f t="shared" si="2"/>
        <v>255</v>
      </c>
    </row>
    <row r="16" spans="1:35" ht="12.6" customHeight="1" x14ac:dyDescent="0.25">
      <c r="A16" s="57">
        <f t="shared" si="3"/>
        <v>12</v>
      </c>
      <c r="B16" s="58" t="s">
        <v>240</v>
      </c>
      <c r="C16" s="17">
        <f t="shared" si="1"/>
        <v>20</v>
      </c>
      <c r="D16" s="60" t="s">
        <v>80</v>
      </c>
      <c r="E16" s="43" t="s">
        <v>80</v>
      </c>
      <c r="F16" s="43" t="s">
        <v>80</v>
      </c>
      <c r="G16" s="68" t="s">
        <v>80</v>
      </c>
      <c r="H16" s="43"/>
      <c r="I16" s="43"/>
      <c r="J16" s="43" t="s">
        <v>80</v>
      </c>
      <c r="K16" s="43" t="s">
        <v>80</v>
      </c>
      <c r="L16" s="43"/>
      <c r="M16" s="43" t="s">
        <v>80</v>
      </c>
      <c r="N16" s="43" t="s">
        <v>80</v>
      </c>
      <c r="O16" s="43" t="s">
        <v>80</v>
      </c>
      <c r="P16" s="43" t="s">
        <v>80</v>
      </c>
      <c r="Q16" s="43" t="s">
        <v>80</v>
      </c>
      <c r="R16" s="43" t="s">
        <v>80</v>
      </c>
      <c r="S16" s="43"/>
      <c r="T16" s="43" t="s">
        <v>80</v>
      </c>
      <c r="U16" s="43"/>
      <c r="V16" s="43"/>
      <c r="W16" s="43"/>
      <c r="X16" s="43"/>
      <c r="Y16" s="43" t="s">
        <v>80</v>
      </c>
      <c r="Z16" s="43" t="s">
        <v>80</v>
      </c>
      <c r="AA16" s="43"/>
      <c r="AB16" s="43" t="s">
        <v>80</v>
      </c>
      <c r="AC16" s="43" t="s">
        <v>80</v>
      </c>
      <c r="AD16" s="43" t="s">
        <v>80</v>
      </c>
      <c r="AE16" s="43"/>
      <c r="AF16" s="10"/>
      <c r="AG16" s="10" t="s">
        <v>80</v>
      </c>
      <c r="AH16" s="10" t="s">
        <v>80</v>
      </c>
      <c r="AI16" s="66">
        <f t="shared" si="2"/>
        <v>1700</v>
      </c>
    </row>
    <row r="17" spans="1:35" ht="12.6" customHeight="1" x14ac:dyDescent="0.25">
      <c r="A17" s="57">
        <f t="shared" si="3"/>
        <v>13</v>
      </c>
      <c r="B17" s="58" t="s">
        <v>16</v>
      </c>
      <c r="C17" s="17">
        <f t="shared" si="1"/>
        <v>11</v>
      </c>
      <c r="D17" s="60"/>
      <c r="E17" s="43" t="s">
        <v>80</v>
      </c>
      <c r="F17" s="43" t="s">
        <v>80</v>
      </c>
      <c r="G17" s="68" t="s">
        <v>80</v>
      </c>
      <c r="H17" s="43" t="s">
        <v>80</v>
      </c>
      <c r="I17" s="43" t="s">
        <v>80</v>
      </c>
      <c r="J17" s="43" t="s">
        <v>80</v>
      </c>
      <c r="K17" s="43" t="s">
        <v>80</v>
      </c>
      <c r="L17" s="43" t="s">
        <v>80</v>
      </c>
      <c r="M17" s="43" t="s">
        <v>80</v>
      </c>
      <c r="N17" s="43" t="s">
        <v>80</v>
      </c>
      <c r="O17" s="43"/>
      <c r="P17" s="43"/>
      <c r="Q17" s="43" t="s">
        <v>80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10"/>
      <c r="AG17" s="10"/>
      <c r="AH17" s="10"/>
      <c r="AI17" s="66">
        <f t="shared" si="2"/>
        <v>935</v>
      </c>
    </row>
    <row r="18" spans="1:35" ht="12.6" customHeight="1" x14ac:dyDescent="0.25">
      <c r="A18" s="57">
        <f t="shared" si="3"/>
        <v>14</v>
      </c>
      <c r="B18" s="58" t="s">
        <v>218</v>
      </c>
      <c r="C18" s="17">
        <f t="shared" si="1"/>
        <v>25</v>
      </c>
      <c r="D18" s="60" t="s">
        <v>80</v>
      </c>
      <c r="E18" s="43" t="s">
        <v>80</v>
      </c>
      <c r="F18" s="43" t="s">
        <v>80</v>
      </c>
      <c r="G18" s="68" t="s">
        <v>80</v>
      </c>
      <c r="H18" s="43"/>
      <c r="I18" s="43" t="s">
        <v>80</v>
      </c>
      <c r="J18" s="43" t="s">
        <v>80</v>
      </c>
      <c r="K18" s="43" t="s">
        <v>80</v>
      </c>
      <c r="L18" s="43" t="s">
        <v>80</v>
      </c>
      <c r="M18" s="43" t="s">
        <v>80</v>
      </c>
      <c r="N18" s="43" t="s">
        <v>80</v>
      </c>
      <c r="O18" s="43"/>
      <c r="P18" s="43" t="s">
        <v>80</v>
      </c>
      <c r="Q18" s="43" t="s">
        <v>80</v>
      </c>
      <c r="R18" s="43" t="s">
        <v>80</v>
      </c>
      <c r="S18" s="43" t="s">
        <v>80</v>
      </c>
      <c r="T18" s="43" t="s">
        <v>80</v>
      </c>
      <c r="U18" s="43" t="s">
        <v>80</v>
      </c>
      <c r="V18" s="43" t="s">
        <v>80</v>
      </c>
      <c r="W18" s="43" t="s">
        <v>80</v>
      </c>
      <c r="X18" s="43"/>
      <c r="Y18" s="43"/>
      <c r="Z18" s="43" t="s">
        <v>80</v>
      </c>
      <c r="AA18" s="43" t="s">
        <v>80</v>
      </c>
      <c r="AB18" s="43" t="s">
        <v>80</v>
      </c>
      <c r="AC18" s="43"/>
      <c r="AD18" s="43"/>
      <c r="AE18" s="43" t="s">
        <v>80</v>
      </c>
      <c r="AF18" s="10" t="s">
        <v>80</v>
      </c>
      <c r="AG18" s="10" t="s">
        <v>80</v>
      </c>
      <c r="AH18" s="10" t="s">
        <v>80</v>
      </c>
      <c r="AI18" s="66">
        <f t="shared" si="2"/>
        <v>2125</v>
      </c>
    </row>
    <row r="19" spans="1:35" ht="12.6" customHeight="1" x14ac:dyDescent="0.25">
      <c r="A19" s="57">
        <f t="shared" si="3"/>
        <v>15</v>
      </c>
      <c r="B19" s="58" t="s">
        <v>265</v>
      </c>
      <c r="C19" s="17">
        <f t="shared" si="1"/>
        <v>14</v>
      </c>
      <c r="D19" s="69"/>
      <c r="E19" s="50"/>
      <c r="F19" s="50"/>
      <c r="G19" s="70"/>
      <c r="H19" s="50"/>
      <c r="I19" s="50"/>
      <c r="J19" s="43" t="s">
        <v>80</v>
      </c>
      <c r="K19" s="43" t="s">
        <v>80</v>
      </c>
      <c r="L19" s="43" t="s">
        <v>80</v>
      </c>
      <c r="M19" s="43"/>
      <c r="N19" s="43"/>
      <c r="O19" s="43" t="s">
        <v>80</v>
      </c>
      <c r="P19" s="43" t="s">
        <v>80</v>
      </c>
      <c r="Q19" s="43"/>
      <c r="R19" s="43"/>
      <c r="S19" s="43" t="s">
        <v>80</v>
      </c>
      <c r="T19" s="43" t="s">
        <v>80</v>
      </c>
      <c r="U19" s="43"/>
      <c r="V19" s="43" t="s">
        <v>80</v>
      </c>
      <c r="W19" s="43"/>
      <c r="X19" s="43"/>
      <c r="Y19" s="43" t="s">
        <v>80</v>
      </c>
      <c r="Z19" s="43" t="s">
        <v>80</v>
      </c>
      <c r="AA19" s="43" t="s">
        <v>80</v>
      </c>
      <c r="AB19" s="43"/>
      <c r="AC19" s="43" t="s">
        <v>80</v>
      </c>
      <c r="AD19" s="43" t="s">
        <v>80</v>
      </c>
      <c r="AE19" s="43"/>
      <c r="AF19" s="10"/>
      <c r="AG19" s="10"/>
      <c r="AH19" s="10" t="s">
        <v>80</v>
      </c>
      <c r="AI19" s="66">
        <f t="shared" si="2"/>
        <v>1190</v>
      </c>
    </row>
    <row r="20" spans="1:35" ht="12.6" customHeight="1" x14ac:dyDescent="0.25">
      <c r="A20" s="57">
        <f t="shared" si="3"/>
        <v>16</v>
      </c>
      <c r="B20" s="58" t="s">
        <v>18</v>
      </c>
      <c r="C20" s="17">
        <f t="shared" si="1"/>
        <v>23</v>
      </c>
      <c r="D20" s="60" t="s">
        <v>80</v>
      </c>
      <c r="E20" s="43" t="s">
        <v>80</v>
      </c>
      <c r="F20" s="43" t="s">
        <v>80</v>
      </c>
      <c r="G20" s="68"/>
      <c r="H20" s="43" t="s">
        <v>80</v>
      </c>
      <c r="I20" s="43" t="s">
        <v>80</v>
      </c>
      <c r="J20" s="43"/>
      <c r="K20" s="43" t="s">
        <v>80</v>
      </c>
      <c r="L20" s="43"/>
      <c r="M20" s="43" t="s">
        <v>80</v>
      </c>
      <c r="N20" s="43"/>
      <c r="O20" s="43" t="s">
        <v>80</v>
      </c>
      <c r="P20" s="43" t="s">
        <v>80</v>
      </c>
      <c r="Q20" s="43" t="s">
        <v>80</v>
      </c>
      <c r="R20" s="43" t="s">
        <v>80</v>
      </c>
      <c r="S20" s="43" t="s">
        <v>80</v>
      </c>
      <c r="T20" s="43" t="s">
        <v>80</v>
      </c>
      <c r="U20" s="43" t="s">
        <v>80</v>
      </c>
      <c r="V20" s="43" t="s">
        <v>80</v>
      </c>
      <c r="W20" s="43"/>
      <c r="X20" s="43"/>
      <c r="Y20" s="43"/>
      <c r="Z20" s="43" t="s">
        <v>80</v>
      </c>
      <c r="AA20" s="43" t="s">
        <v>80</v>
      </c>
      <c r="AB20" s="43" t="s">
        <v>80</v>
      </c>
      <c r="AC20" s="43"/>
      <c r="AD20" s="43" t="s">
        <v>80</v>
      </c>
      <c r="AE20" s="43" t="s">
        <v>80</v>
      </c>
      <c r="AF20" s="10" t="s">
        <v>80</v>
      </c>
      <c r="AG20" s="10" t="s">
        <v>80</v>
      </c>
      <c r="AH20" s="10" t="s">
        <v>80</v>
      </c>
      <c r="AI20" s="66">
        <f t="shared" si="2"/>
        <v>1955</v>
      </c>
    </row>
    <row r="21" spans="1:35" ht="12.6" customHeight="1" x14ac:dyDescent="0.25">
      <c r="A21" s="57">
        <f t="shared" si="3"/>
        <v>17</v>
      </c>
      <c r="B21" s="58" t="s">
        <v>19</v>
      </c>
      <c r="C21" s="17">
        <f t="shared" si="1"/>
        <v>7</v>
      </c>
      <c r="D21" s="60" t="s">
        <v>80</v>
      </c>
      <c r="E21" s="43" t="s">
        <v>80</v>
      </c>
      <c r="F21" s="43" t="s">
        <v>80</v>
      </c>
      <c r="G21" s="68"/>
      <c r="H21" s="43"/>
      <c r="I21" s="43" t="s">
        <v>80</v>
      </c>
      <c r="J21" s="43"/>
      <c r="K21" s="43"/>
      <c r="L21" s="43"/>
      <c r="M21" s="43"/>
      <c r="N21" s="43"/>
      <c r="O21" s="43"/>
      <c r="P21" s="43"/>
      <c r="Q21" s="43" t="s">
        <v>80</v>
      </c>
      <c r="R21" s="43" t="s">
        <v>80</v>
      </c>
      <c r="S21" s="43"/>
      <c r="T21" s="43" t="s">
        <v>80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10"/>
      <c r="AG21" s="10"/>
      <c r="AH21" s="10"/>
      <c r="AI21" s="66">
        <f t="shared" si="2"/>
        <v>595</v>
      </c>
    </row>
    <row r="22" spans="1:35" ht="12.6" customHeight="1" x14ac:dyDescent="0.25">
      <c r="A22" s="57">
        <f t="shared" si="3"/>
        <v>18</v>
      </c>
      <c r="B22" s="58" t="s">
        <v>20</v>
      </c>
      <c r="C22" s="17">
        <f t="shared" si="1"/>
        <v>20</v>
      </c>
      <c r="D22" s="60" t="s">
        <v>80</v>
      </c>
      <c r="E22" s="43" t="s">
        <v>80</v>
      </c>
      <c r="F22" s="43"/>
      <c r="G22" s="68" t="s">
        <v>80</v>
      </c>
      <c r="H22" s="43" t="s">
        <v>80</v>
      </c>
      <c r="I22" s="43" t="s">
        <v>80</v>
      </c>
      <c r="J22" s="43"/>
      <c r="K22" s="43"/>
      <c r="L22" s="43" t="s">
        <v>80</v>
      </c>
      <c r="M22" s="43"/>
      <c r="N22" s="43" t="s">
        <v>80</v>
      </c>
      <c r="O22" s="43" t="s">
        <v>80</v>
      </c>
      <c r="P22" s="43" t="s">
        <v>80</v>
      </c>
      <c r="Q22" s="43"/>
      <c r="R22" s="43" t="s">
        <v>80</v>
      </c>
      <c r="S22" s="43" t="s">
        <v>80</v>
      </c>
      <c r="T22" s="43"/>
      <c r="U22" s="43"/>
      <c r="V22" s="43"/>
      <c r="W22" s="43" t="s">
        <v>216</v>
      </c>
      <c r="X22" s="43" t="s">
        <v>80</v>
      </c>
      <c r="Y22" s="43"/>
      <c r="Z22" s="43" t="s">
        <v>80</v>
      </c>
      <c r="AA22" s="43" t="s">
        <v>80</v>
      </c>
      <c r="AB22" s="43" t="s">
        <v>80</v>
      </c>
      <c r="AC22" s="43" t="s">
        <v>80</v>
      </c>
      <c r="AD22" s="43" t="s">
        <v>80</v>
      </c>
      <c r="AE22" s="43"/>
      <c r="AF22" s="10" t="s">
        <v>80</v>
      </c>
      <c r="AG22" s="10" t="s">
        <v>80</v>
      </c>
      <c r="AH22" s="10" t="s">
        <v>80</v>
      </c>
      <c r="AI22" s="66">
        <f t="shared" si="2"/>
        <v>1700</v>
      </c>
    </row>
    <row r="23" spans="1:35" ht="12.6" customHeight="1" x14ac:dyDescent="0.25">
      <c r="A23" s="57">
        <f t="shared" si="3"/>
        <v>19</v>
      </c>
      <c r="B23" s="58" t="s">
        <v>233</v>
      </c>
      <c r="C23" s="17">
        <f t="shared" si="1"/>
        <v>27</v>
      </c>
      <c r="D23" s="60" t="s">
        <v>80</v>
      </c>
      <c r="E23" s="43" t="s">
        <v>80</v>
      </c>
      <c r="F23" s="43" t="s">
        <v>80</v>
      </c>
      <c r="G23" s="68" t="s">
        <v>80</v>
      </c>
      <c r="H23" s="43"/>
      <c r="I23" s="43" t="s">
        <v>80</v>
      </c>
      <c r="J23" s="43" t="s">
        <v>80</v>
      </c>
      <c r="K23" s="43" t="s">
        <v>80</v>
      </c>
      <c r="L23" s="43" t="s">
        <v>80</v>
      </c>
      <c r="M23" s="43"/>
      <c r="N23" s="43" t="s">
        <v>80</v>
      </c>
      <c r="O23" s="43" t="s">
        <v>80</v>
      </c>
      <c r="P23" s="43" t="s">
        <v>80</v>
      </c>
      <c r="Q23" s="43" t="s">
        <v>80</v>
      </c>
      <c r="R23" s="43" t="s">
        <v>80</v>
      </c>
      <c r="S23" s="43" t="s">
        <v>80</v>
      </c>
      <c r="T23" s="43" t="s">
        <v>80</v>
      </c>
      <c r="U23" s="43" t="s">
        <v>80</v>
      </c>
      <c r="V23" s="43" t="s">
        <v>80</v>
      </c>
      <c r="W23" s="43" t="s">
        <v>80</v>
      </c>
      <c r="X23" s="43"/>
      <c r="Y23" s="43" t="s">
        <v>80</v>
      </c>
      <c r="Z23" s="43" t="s">
        <v>80</v>
      </c>
      <c r="AA23" s="43"/>
      <c r="AB23" s="43" t="s">
        <v>80</v>
      </c>
      <c r="AC23" s="43" t="s">
        <v>80</v>
      </c>
      <c r="AD23" s="43" t="s">
        <v>80</v>
      </c>
      <c r="AE23" s="43" t="s">
        <v>80</v>
      </c>
      <c r="AF23" s="10" t="s">
        <v>80</v>
      </c>
      <c r="AG23" s="10" t="s">
        <v>80</v>
      </c>
      <c r="AH23" s="10" t="s">
        <v>80</v>
      </c>
      <c r="AI23" s="66">
        <f t="shared" si="2"/>
        <v>2295</v>
      </c>
    </row>
    <row r="24" spans="1:35" ht="12.6" customHeight="1" x14ac:dyDescent="0.25">
      <c r="A24" s="57">
        <f t="shared" si="3"/>
        <v>20</v>
      </c>
      <c r="B24" s="58" t="s">
        <v>219</v>
      </c>
      <c r="C24" s="17">
        <f t="shared" si="1"/>
        <v>25</v>
      </c>
      <c r="D24" s="60" t="s">
        <v>80</v>
      </c>
      <c r="E24" s="43" t="s">
        <v>80</v>
      </c>
      <c r="F24" s="43" t="s">
        <v>80</v>
      </c>
      <c r="G24" s="68"/>
      <c r="H24" s="43" t="s">
        <v>80</v>
      </c>
      <c r="I24" s="43" t="s">
        <v>80</v>
      </c>
      <c r="J24" s="43" t="s">
        <v>80</v>
      </c>
      <c r="K24" s="43" t="s">
        <v>80</v>
      </c>
      <c r="L24" s="43" t="s">
        <v>80</v>
      </c>
      <c r="M24" s="43" t="s">
        <v>80</v>
      </c>
      <c r="N24" s="43"/>
      <c r="O24" s="43" t="s">
        <v>80</v>
      </c>
      <c r="P24" s="43" t="s">
        <v>80</v>
      </c>
      <c r="Q24" s="43" t="s">
        <v>80</v>
      </c>
      <c r="R24" s="43" t="s">
        <v>80</v>
      </c>
      <c r="S24" s="43" t="s">
        <v>80</v>
      </c>
      <c r="T24" s="43" t="s">
        <v>80</v>
      </c>
      <c r="U24" s="43" t="s">
        <v>80</v>
      </c>
      <c r="V24" s="43"/>
      <c r="W24" s="43"/>
      <c r="X24" s="43" t="s">
        <v>80</v>
      </c>
      <c r="Y24" s="43" t="s">
        <v>80</v>
      </c>
      <c r="Z24" s="43" t="s">
        <v>80</v>
      </c>
      <c r="AA24" s="43"/>
      <c r="AB24" s="43" t="s">
        <v>80</v>
      </c>
      <c r="AC24" s="43" t="s">
        <v>80</v>
      </c>
      <c r="AD24" s="43" t="s">
        <v>80</v>
      </c>
      <c r="AE24" s="43"/>
      <c r="AF24" s="10" t="s">
        <v>80</v>
      </c>
      <c r="AG24" s="10" t="s">
        <v>80</v>
      </c>
      <c r="AH24" s="10" t="s">
        <v>80</v>
      </c>
      <c r="AI24" s="66">
        <f t="shared" si="2"/>
        <v>2125</v>
      </c>
    </row>
    <row r="25" spans="1:35" ht="12.6" customHeight="1" x14ac:dyDescent="0.25">
      <c r="A25" s="57">
        <f t="shared" si="3"/>
        <v>21</v>
      </c>
      <c r="B25" s="58" t="s">
        <v>220</v>
      </c>
      <c r="C25" s="17">
        <f t="shared" si="1"/>
        <v>12</v>
      </c>
      <c r="D25" s="60"/>
      <c r="E25" s="43" t="s">
        <v>80</v>
      </c>
      <c r="F25" s="43"/>
      <c r="G25" s="68"/>
      <c r="H25" s="43"/>
      <c r="I25" s="43" t="s">
        <v>80</v>
      </c>
      <c r="J25" s="43"/>
      <c r="K25" s="43" t="s">
        <v>80</v>
      </c>
      <c r="L25" s="43"/>
      <c r="M25" s="43"/>
      <c r="N25" s="43" t="s">
        <v>80</v>
      </c>
      <c r="O25" s="43"/>
      <c r="P25" s="43"/>
      <c r="Q25" s="43" t="s">
        <v>80</v>
      </c>
      <c r="R25" s="43" t="s">
        <v>80</v>
      </c>
      <c r="S25" s="43"/>
      <c r="T25" s="43"/>
      <c r="U25" s="43" t="s">
        <v>80</v>
      </c>
      <c r="V25" s="43"/>
      <c r="W25" s="43"/>
      <c r="X25" s="43"/>
      <c r="Y25" s="43"/>
      <c r="Z25" s="43"/>
      <c r="AA25" s="43" t="s">
        <v>80</v>
      </c>
      <c r="AB25" s="43" t="s">
        <v>80</v>
      </c>
      <c r="AC25" s="43"/>
      <c r="AD25" s="43"/>
      <c r="AE25" s="43"/>
      <c r="AF25" s="10" t="s">
        <v>80</v>
      </c>
      <c r="AG25" s="10" t="s">
        <v>80</v>
      </c>
      <c r="AH25" s="10" t="s">
        <v>80</v>
      </c>
      <c r="AI25" s="66">
        <f t="shared" si="2"/>
        <v>1020</v>
      </c>
    </row>
    <row r="26" spans="1:35" ht="12.6" customHeight="1" x14ac:dyDescent="0.25">
      <c r="A26" s="57">
        <f t="shared" si="3"/>
        <v>22</v>
      </c>
      <c r="B26" s="58" t="s">
        <v>71</v>
      </c>
      <c r="C26" s="17">
        <f t="shared" si="1"/>
        <v>11</v>
      </c>
      <c r="D26" s="60" t="s">
        <v>80</v>
      </c>
      <c r="E26" s="43" t="s">
        <v>80</v>
      </c>
      <c r="F26" s="43"/>
      <c r="G26" s="68"/>
      <c r="H26" s="43" t="s">
        <v>80</v>
      </c>
      <c r="I26" s="43"/>
      <c r="J26" s="43"/>
      <c r="K26" s="43"/>
      <c r="L26" s="43" t="s">
        <v>80</v>
      </c>
      <c r="M26" s="43"/>
      <c r="N26" s="43" t="s">
        <v>80</v>
      </c>
      <c r="O26" s="43"/>
      <c r="P26" s="43" t="s">
        <v>80</v>
      </c>
      <c r="Q26" s="43"/>
      <c r="R26" s="43" t="s">
        <v>80</v>
      </c>
      <c r="S26" s="43" t="s">
        <v>80</v>
      </c>
      <c r="T26" s="43"/>
      <c r="U26" s="43"/>
      <c r="V26" s="43"/>
      <c r="W26" s="43" t="s">
        <v>80</v>
      </c>
      <c r="X26" s="43"/>
      <c r="Y26" s="43"/>
      <c r="Z26" s="43" t="s">
        <v>80</v>
      </c>
      <c r="AA26" s="43"/>
      <c r="AB26" s="43" t="s">
        <v>80</v>
      </c>
      <c r="AC26" s="43"/>
      <c r="AD26" s="43"/>
      <c r="AE26" s="43"/>
      <c r="AF26" s="10"/>
      <c r="AG26" s="10"/>
      <c r="AH26" s="10"/>
      <c r="AI26" s="66">
        <f t="shared" si="2"/>
        <v>935</v>
      </c>
    </row>
    <row r="27" spans="1:35" ht="12.6" customHeight="1" x14ac:dyDescent="0.25">
      <c r="A27" s="57">
        <f t="shared" si="3"/>
        <v>23</v>
      </c>
      <c r="B27" s="58" t="s">
        <v>21</v>
      </c>
      <c r="C27" s="17">
        <f t="shared" si="1"/>
        <v>19</v>
      </c>
      <c r="D27" s="60"/>
      <c r="E27" s="43" t="s">
        <v>80</v>
      </c>
      <c r="F27" s="43"/>
      <c r="G27" s="68" t="s">
        <v>80</v>
      </c>
      <c r="H27" s="43" t="s">
        <v>80</v>
      </c>
      <c r="I27" s="43" t="s">
        <v>80</v>
      </c>
      <c r="J27" s="43" t="s">
        <v>80</v>
      </c>
      <c r="K27" s="43"/>
      <c r="L27" s="43" t="s">
        <v>80</v>
      </c>
      <c r="M27" s="43" t="s">
        <v>80</v>
      </c>
      <c r="N27" s="43"/>
      <c r="O27" s="43" t="s">
        <v>80</v>
      </c>
      <c r="P27" s="43" t="s">
        <v>80</v>
      </c>
      <c r="Q27" s="43"/>
      <c r="R27" s="43"/>
      <c r="S27" s="43"/>
      <c r="T27" s="43" t="s">
        <v>80</v>
      </c>
      <c r="U27" s="43"/>
      <c r="V27" s="43"/>
      <c r="W27" s="43"/>
      <c r="X27" s="43"/>
      <c r="Y27" s="43" t="s">
        <v>80</v>
      </c>
      <c r="Z27" s="43" t="s">
        <v>80</v>
      </c>
      <c r="AA27" s="43" t="s">
        <v>80</v>
      </c>
      <c r="AB27" s="43"/>
      <c r="AC27" s="43" t="s">
        <v>80</v>
      </c>
      <c r="AD27" s="43" t="s">
        <v>80</v>
      </c>
      <c r="AE27" s="43" t="s">
        <v>80</v>
      </c>
      <c r="AF27" s="10" t="s">
        <v>80</v>
      </c>
      <c r="AG27" s="10" t="s">
        <v>80</v>
      </c>
      <c r="AH27" s="10" t="s">
        <v>80</v>
      </c>
      <c r="AI27" s="66">
        <f t="shared" si="2"/>
        <v>1615</v>
      </c>
    </row>
    <row r="28" spans="1:35" ht="12.6" customHeight="1" x14ac:dyDescent="0.25">
      <c r="A28" s="57">
        <f t="shared" si="3"/>
        <v>24</v>
      </c>
      <c r="B28" s="58" t="s">
        <v>245</v>
      </c>
      <c r="C28" s="17">
        <f t="shared" si="1"/>
        <v>11</v>
      </c>
      <c r="D28" s="60" t="s">
        <v>80</v>
      </c>
      <c r="E28" s="43" t="s">
        <v>80</v>
      </c>
      <c r="F28" s="43"/>
      <c r="G28" s="68" t="s">
        <v>80</v>
      </c>
      <c r="H28" s="43"/>
      <c r="I28" s="43"/>
      <c r="J28" s="43" t="s">
        <v>216</v>
      </c>
      <c r="K28" s="43" t="s">
        <v>80</v>
      </c>
      <c r="L28" s="43"/>
      <c r="M28" s="43"/>
      <c r="N28" s="43"/>
      <c r="O28" s="43" t="s">
        <v>80</v>
      </c>
      <c r="P28" s="43"/>
      <c r="Q28" s="43" t="s">
        <v>80</v>
      </c>
      <c r="R28" s="43"/>
      <c r="S28" s="43"/>
      <c r="T28" s="43"/>
      <c r="U28" s="43" t="s">
        <v>80</v>
      </c>
      <c r="V28" s="43"/>
      <c r="W28" s="43"/>
      <c r="X28" s="43"/>
      <c r="Y28" s="43"/>
      <c r="Z28" s="43" t="s">
        <v>80</v>
      </c>
      <c r="AA28" s="43"/>
      <c r="AB28" s="43"/>
      <c r="AC28" s="43"/>
      <c r="AD28" s="43"/>
      <c r="AE28" s="43" t="s">
        <v>80</v>
      </c>
      <c r="AF28" s="10"/>
      <c r="AG28" s="10" t="s">
        <v>80</v>
      </c>
      <c r="AH28" s="10" t="s">
        <v>80</v>
      </c>
      <c r="AI28" s="66">
        <f t="shared" si="2"/>
        <v>935</v>
      </c>
    </row>
    <row r="29" spans="1:35" ht="12.6" customHeight="1" x14ac:dyDescent="0.25">
      <c r="A29" s="57">
        <f t="shared" si="3"/>
        <v>25</v>
      </c>
      <c r="B29" s="58" t="s">
        <v>22</v>
      </c>
      <c r="C29" s="17">
        <f t="shared" si="1"/>
        <v>2</v>
      </c>
      <c r="D29" s="60"/>
      <c r="E29" s="43"/>
      <c r="F29" s="43"/>
      <c r="G29" s="68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 t="s">
        <v>80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10"/>
      <c r="AG29" s="10"/>
      <c r="AH29" s="10" t="s">
        <v>80</v>
      </c>
      <c r="AI29" s="66">
        <f t="shared" si="2"/>
        <v>170</v>
      </c>
    </row>
    <row r="30" spans="1:35" ht="12.6" customHeight="1" x14ac:dyDescent="0.25">
      <c r="A30" s="57">
        <f t="shared" si="3"/>
        <v>26</v>
      </c>
      <c r="B30" s="58" t="s">
        <v>23</v>
      </c>
      <c r="C30" s="17">
        <f t="shared" si="1"/>
        <v>26</v>
      </c>
      <c r="D30" s="60" t="s">
        <v>80</v>
      </c>
      <c r="E30" s="43" t="s">
        <v>80</v>
      </c>
      <c r="F30" s="43" t="s">
        <v>80</v>
      </c>
      <c r="G30" s="68" t="s">
        <v>80</v>
      </c>
      <c r="H30" s="43" t="s">
        <v>80</v>
      </c>
      <c r="I30" s="43" t="s">
        <v>80</v>
      </c>
      <c r="J30" s="43" t="s">
        <v>80</v>
      </c>
      <c r="K30" s="43" t="s">
        <v>80</v>
      </c>
      <c r="L30" s="43" t="s">
        <v>80</v>
      </c>
      <c r="M30" s="43" t="s">
        <v>80</v>
      </c>
      <c r="N30" s="43" t="s">
        <v>80</v>
      </c>
      <c r="O30" s="43" t="s">
        <v>80</v>
      </c>
      <c r="P30" s="43" t="s">
        <v>80</v>
      </c>
      <c r="Q30" s="43"/>
      <c r="R30" s="43" t="s">
        <v>80</v>
      </c>
      <c r="S30" s="43" t="s">
        <v>80</v>
      </c>
      <c r="T30" s="43" t="s">
        <v>80</v>
      </c>
      <c r="U30" s="43" t="s">
        <v>80</v>
      </c>
      <c r="V30" s="43"/>
      <c r="W30" s="43"/>
      <c r="X30" s="43"/>
      <c r="Y30" s="43" t="s">
        <v>80</v>
      </c>
      <c r="Z30" s="43"/>
      <c r="AA30" s="43" t="s">
        <v>80</v>
      </c>
      <c r="AB30" s="43" t="s">
        <v>80</v>
      </c>
      <c r="AC30" s="43" t="s">
        <v>80</v>
      </c>
      <c r="AD30" s="43" t="s">
        <v>80</v>
      </c>
      <c r="AE30" s="43" t="s">
        <v>80</v>
      </c>
      <c r="AF30" s="10" t="s">
        <v>80</v>
      </c>
      <c r="AG30" s="10" t="s">
        <v>80</v>
      </c>
      <c r="AH30" s="10" t="s">
        <v>80</v>
      </c>
      <c r="AI30" s="66">
        <f t="shared" si="2"/>
        <v>2210</v>
      </c>
    </row>
    <row r="31" spans="1:35" ht="12.6" customHeight="1" x14ac:dyDescent="0.25">
      <c r="A31" s="57">
        <f t="shared" si="3"/>
        <v>27</v>
      </c>
      <c r="B31" s="58" t="s">
        <v>24</v>
      </c>
      <c r="C31" s="17">
        <f t="shared" si="1"/>
        <v>28</v>
      </c>
      <c r="D31" s="60" t="s">
        <v>80</v>
      </c>
      <c r="E31" s="43" t="s">
        <v>80</v>
      </c>
      <c r="F31" s="43" t="s">
        <v>80</v>
      </c>
      <c r="G31" s="68"/>
      <c r="H31" s="43" t="s">
        <v>80</v>
      </c>
      <c r="I31" s="43" t="s">
        <v>80</v>
      </c>
      <c r="J31" s="43" t="s">
        <v>80</v>
      </c>
      <c r="K31" s="43" t="s">
        <v>80</v>
      </c>
      <c r="L31" s="43" t="s">
        <v>80</v>
      </c>
      <c r="M31" s="43" t="s">
        <v>80</v>
      </c>
      <c r="N31" s="43" t="s">
        <v>80</v>
      </c>
      <c r="O31" s="43" t="s">
        <v>80</v>
      </c>
      <c r="P31" s="43" t="s">
        <v>80</v>
      </c>
      <c r="Q31" s="43" t="s">
        <v>80</v>
      </c>
      <c r="R31" s="43" t="s">
        <v>80</v>
      </c>
      <c r="S31" s="43" t="s">
        <v>80</v>
      </c>
      <c r="T31" s="43" t="s">
        <v>80</v>
      </c>
      <c r="U31" s="43" t="s">
        <v>80</v>
      </c>
      <c r="V31" s="43" t="s">
        <v>80</v>
      </c>
      <c r="W31" s="43"/>
      <c r="X31" s="43" t="s">
        <v>80</v>
      </c>
      <c r="Y31" s="43" t="s">
        <v>80</v>
      </c>
      <c r="Z31" s="43" t="s">
        <v>80</v>
      </c>
      <c r="AA31" s="43" t="s">
        <v>80</v>
      </c>
      <c r="AB31" s="43" t="s">
        <v>80</v>
      </c>
      <c r="AC31" s="43" t="s">
        <v>80</v>
      </c>
      <c r="AD31" s="43" t="s">
        <v>80</v>
      </c>
      <c r="AE31" s="43"/>
      <c r="AF31" s="10" t="s">
        <v>80</v>
      </c>
      <c r="AG31" s="10" t="s">
        <v>80</v>
      </c>
      <c r="AH31" s="10" t="s">
        <v>80</v>
      </c>
      <c r="AI31" s="66">
        <f t="shared" si="2"/>
        <v>2380</v>
      </c>
    </row>
    <row r="32" spans="1:35" ht="12.6" customHeight="1" x14ac:dyDescent="0.25">
      <c r="A32" s="57">
        <f t="shared" si="3"/>
        <v>28</v>
      </c>
      <c r="B32" s="58" t="s">
        <v>99</v>
      </c>
      <c r="C32" s="17">
        <f t="shared" si="1"/>
        <v>5</v>
      </c>
      <c r="D32" s="69"/>
      <c r="E32" s="50"/>
      <c r="F32" s="50"/>
      <c r="G32" s="7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43"/>
      <c r="V32" s="43" t="s">
        <v>80</v>
      </c>
      <c r="W32" s="43" t="s">
        <v>80</v>
      </c>
      <c r="X32" s="43"/>
      <c r="Y32" s="43"/>
      <c r="Z32" s="43"/>
      <c r="AA32" s="43"/>
      <c r="AB32" s="43"/>
      <c r="AC32" s="43"/>
      <c r="AD32" s="43" t="s">
        <v>80</v>
      </c>
      <c r="AE32" s="43" t="s">
        <v>80</v>
      </c>
      <c r="AF32" s="10" t="s">
        <v>80</v>
      </c>
      <c r="AG32" s="10"/>
      <c r="AH32" s="10"/>
      <c r="AI32" s="66">
        <f>C32*$AI$3</f>
        <v>425</v>
      </c>
    </row>
    <row r="33" spans="1:35" ht="12.6" customHeight="1" x14ac:dyDescent="0.25">
      <c r="A33" s="57">
        <f t="shared" si="3"/>
        <v>29</v>
      </c>
      <c r="B33" s="58" t="s">
        <v>25</v>
      </c>
      <c r="C33" s="17">
        <f t="shared" si="1"/>
        <v>11</v>
      </c>
      <c r="D33" s="60" t="s">
        <v>80</v>
      </c>
      <c r="E33" s="43" t="s">
        <v>80</v>
      </c>
      <c r="F33" s="43"/>
      <c r="G33" s="68" t="s">
        <v>80</v>
      </c>
      <c r="H33" s="43"/>
      <c r="I33" s="43" t="s">
        <v>80</v>
      </c>
      <c r="J33" s="43"/>
      <c r="K33" s="43"/>
      <c r="L33" s="43" t="s">
        <v>80</v>
      </c>
      <c r="M33" s="43"/>
      <c r="N33" s="43"/>
      <c r="O33" s="43"/>
      <c r="P33" s="43"/>
      <c r="Q33" s="43"/>
      <c r="R33" s="43" t="s">
        <v>80</v>
      </c>
      <c r="S33" s="43" t="s">
        <v>80</v>
      </c>
      <c r="T33" s="43"/>
      <c r="U33" s="43" t="s">
        <v>80</v>
      </c>
      <c r="V33" s="43"/>
      <c r="W33" s="43"/>
      <c r="X33" s="43"/>
      <c r="Y33" s="43"/>
      <c r="Z33" s="43"/>
      <c r="AA33" s="43" t="s">
        <v>80</v>
      </c>
      <c r="AB33" s="43"/>
      <c r="AC33" s="43"/>
      <c r="AD33" s="43"/>
      <c r="AE33" s="43"/>
      <c r="AF33" s="10"/>
      <c r="AG33" s="10" t="s">
        <v>80</v>
      </c>
      <c r="AH33" s="10" t="s">
        <v>80</v>
      </c>
      <c r="AI33" s="66">
        <f t="shared" si="2"/>
        <v>935</v>
      </c>
    </row>
    <row r="34" spans="1:35" ht="12.6" customHeight="1" x14ac:dyDescent="0.25">
      <c r="A34" s="57">
        <f t="shared" si="3"/>
        <v>30</v>
      </c>
      <c r="B34" s="58" t="s">
        <v>266</v>
      </c>
      <c r="C34" s="17">
        <f t="shared" si="1"/>
        <v>14</v>
      </c>
      <c r="D34" s="69"/>
      <c r="E34" s="50"/>
      <c r="F34" s="50"/>
      <c r="G34" s="70"/>
      <c r="H34" s="50"/>
      <c r="I34" s="50"/>
      <c r="J34" s="43" t="s">
        <v>80</v>
      </c>
      <c r="K34" s="43" t="s">
        <v>80</v>
      </c>
      <c r="L34" s="43" t="s">
        <v>80</v>
      </c>
      <c r="M34" s="43" t="s">
        <v>80</v>
      </c>
      <c r="N34" s="43" t="s">
        <v>80</v>
      </c>
      <c r="O34" s="43" t="s">
        <v>80</v>
      </c>
      <c r="P34" s="43" t="s">
        <v>80</v>
      </c>
      <c r="Q34" s="43"/>
      <c r="R34" s="43"/>
      <c r="S34" s="43" t="s">
        <v>80</v>
      </c>
      <c r="T34" s="43" t="s">
        <v>80</v>
      </c>
      <c r="U34" s="43" t="s">
        <v>80</v>
      </c>
      <c r="V34" s="43"/>
      <c r="W34" s="43"/>
      <c r="X34" s="43"/>
      <c r="Y34" s="43"/>
      <c r="Z34" s="43" t="s">
        <v>80</v>
      </c>
      <c r="AA34" s="43"/>
      <c r="AB34" s="43"/>
      <c r="AC34" s="43"/>
      <c r="AD34" s="43"/>
      <c r="AE34" s="43" t="s">
        <v>80</v>
      </c>
      <c r="AF34" s="10" t="s">
        <v>80</v>
      </c>
      <c r="AG34" s="10"/>
      <c r="AH34" s="10" t="s">
        <v>80</v>
      </c>
      <c r="AI34" s="66">
        <f t="shared" si="2"/>
        <v>1190</v>
      </c>
    </row>
    <row r="35" spans="1:35" ht="12.6" customHeight="1" x14ac:dyDescent="0.25">
      <c r="A35" s="57">
        <f t="shared" si="3"/>
        <v>31</v>
      </c>
      <c r="B35" s="58" t="s">
        <v>258</v>
      </c>
      <c r="C35" s="17">
        <f t="shared" si="1"/>
        <v>16</v>
      </c>
      <c r="D35" s="60" t="s">
        <v>216</v>
      </c>
      <c r="E35" s="43" t="s">
        <v>80</v>
      </c>
      <c r="F35" s="43" t="s">
        <v>80</v>
      </c>
      <c r="G35" s="68" t="s">
        <v>80</v>
      </c>
      <c r="H35" s="43" t="s">
        <v>216</v>
      </c>
      <c r="I35" s="43" t="s">
        <v>80</v>
      </c>
      <c r="J35" s="43" t="s">
        <v>80</v>
      </c>
      <c r="K35" s="43"/>
      <c r="L35" s="43" t="s">
        <v>80</v>
      </c>
      <c r="M35" s="43" t="s">
        <v>80</v>
      </c>
      <c r="N35" s="43"/>
      <c r="O35" s="43" t="s">
        <v>80</v>
      </c>
      <c r="P35" s="43" t="s">
        <v>80</v>
      </c>
      <c r="Q35" s="43" t="s">
        <v>80</v>
      </c>
      <c r="R35" s="43"/>
      <c r="S35" s="43" t="s">
        <v>80</v>
      </c>
      <c r="T35" s="43"/>
      <c r="U35" s="43"/>
      <c r="V35" s="43"/>
      <c r="W35" s="43" t="s">
        <v>80</v>
      </c>
      <c r="X35" s="43"/>
      <c r="Y35" s="43" t="s">
        <v>80</v>
      </c>
      <c r="Z35" s="43"/>
      <c r="AA35" s="43"/>
      <c r="AB35" s="43"/>
      <c r="AC35" s="43" t="s">
        <v>80</v>
      </c>
      <c r="AD35" s="43" t="s">
        <v>80</v>
      </c>
      <c r="AE35" s="43"/>
      <c r="AF35" s="10"/>
      <c r="AG35" s="10" t="s">
        <v>80</v>
      </c>
      <c r="AH35" s="10"/>
      <c r="AI35" s="66">
        <f t="shared" si="2"/>
        <v>1360</v>
      </c>
    </row>
    <row r="36" spans="1:35" ht="12.6" customHeight="1" x14ac:dyDescent="0.25">
      <c r="A36" s="57">
        <f t="shared" si="3"/>
        <v>32</v>
      </c>
      <c r="B36" s="58" t="s">
        <v>103</v>
      </c>
      <c r="C36" s="17">
        <f t="shared" si="1"/>
        <v>16</v>
      </c>
      <c r="D36" s="69"/>
      <c r="E36" s="50"/>
      <c r="F36" s="50"/>
      <c r="G36" s="70"/>
      <c r="H36" s="50"/>
      <c r="I36" s="50"/>
      <c r="J36" s="43" t="s">
        <v>80</v>
      </c>
      <c r="K36" s="43" t="s">
        <v>80</v>
      </c>
      <c r="L36" s="43" t="s">
        <v>80</v>
      </c>
      <c r="M36" s="43" t="s">
        <v>80</v>
      </c>
      <c r="N36" s="43" t="s">
        <v>80</v>
      </c>
      <c r="O36" s="43" t="s">
        <v>80</v>
      </c>
      <c r="P36" s="43" t="s">
        <v>80</v>
      </c>
      <c r="Q36" s="43" t="s">
        <v>80</v>
      </c>
      <c r="R36" s="43"/>
      <c r="S36" s="43"/>
      <c r="T36" s="43"/>
      <c r="U36" s="43"/>
      <c r="V36" s="43" t="s">
        <v>80</v>
      </c>
      <c r="W36" s="43"/>
      <c r="X36" s="43" t="s">
        <v>80</v>
      </c>
      <c r="Y36" s="43" t="s">
        <v>80</v>
      </c>
      <c r="Z36" s="43" t="s">
        <v>80</v>
      </c>
      <c r="AA36" s="43"/>
      <c r="AB36" s="43" t="s">
        <v>80</v>
      </c>
      <c r="AC36" s="43"/>
      <c r="AD36" s="43" t="s">
        <v>80</v>
      </c>
      <c r="AE36" s="43" t="s">
        <v>80</v>
      </c>
      <c r="AF36" s="10"/>
      <c r="AG36" s="10"/>
      <c r="AH36" s="10" t="s">
        <v>80</v>
      </c>
      <c r="AI36" s="66">
        <f t="shared" si="2"/>
        <v>1360</v>
      </c>
    </row>
    <row r="37" spans="1:35" ht="12.6" customHeight="1" x14ac:dyDescent="0.25">
      <c r="A37" s="57">
        <f t="shared" si="3"/>
        <v>33</v>
      </c>
      <c r="B37" s="58" t="s">
        <v>26</v>
      </c>
      <c r="C37" s="17">
        <f t="shared" si="1"/>
        <v>11</v>
      </c>
      <c r="D37" s="60" t="s">
        <v>80</v>
      </c>
      <c r="E37" s="43" t="s">
        <v>80</v>
      </c>
      <c r="F37" s="43" t="s">
        <v>80</v>
      </c>
      <c r="G37" s="68"/>
      <c r="H37" s="43"/>
      <c r="I37" s="43" t="s">
        <v>80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 t="s">
        <v>80</v>
      </c>
      <c r="U37" s="43"/>
      <c r="V37" s="43" t="s">
        <v>80</v>
      </c>
      <c r="W37" s="43"/>
      <c r="X37" s="43"/>
      <c r="Y37" s="43" t="s">
        <v>80</v>
      </c>
      <c r="Z37" s="43" t="s">
        <v>80</v>
      </c>
      <c r="AA37" s="43" t="s">
        <v>80</v>
      </c>
      <c r="AB37" s="43" t="s">
        <v>80</v>
      </c>
      <c r="AC37" s="43" t="s">
        <v>80</v>
      </c>
      <c r="AD37" s="43"/>
      <c r="AE37" s="43"/>
      <c r="AF37" s="10"/>
      <c r="AG37" s="10"/>
      <c r="AH37" s="10"/>
      <c r="AI37" s="66">
        <f t="shared" si="2"/>
        <v>935</v>
      </c>
    </row>
    <row r="38" spans="1:35" ht="12.6" customHeight="1" x14ac:dyDescent="0.25">
      <c r="A38" s="57">
        <f t="shared" si="3"/>
        <v>34</v>
      </c>
      <c r="B38" s="58" t="s">
        <v>27</v>
      </c>
      <c r="C38" s="17">
        <f t="shared" ref="C38:C69" si="4">COUNTIF(D38:AH38,"X")</f>
        <v>31</v>
      </c>
      <c r="D38" s="60" t="s">
        <v>80</v>
      </c>
      <c r="E38" s="43" t="s">
        <v>80</v>
      </c>
      <c r="F38" s="43" t="s">
        <v>80</v>
      </c>
      <c r="G38" s="68" t="s">
        <v>80</v>
      </c>
      <c r="H38" s="43" t="s">
        <v>80</v>
      </c>
      <c r="I38" s="43" t="s">
        <v>80</v>
      </c>
      <c r="J38" s="43" t="s">
        <v>80</v>
      </c>
      <c r="K38" s="43" t="s">
        <v>80</v>
      </c>
      <c r="L38" s="43" t="s">
        <v>80</v>
      </c>
      <c r="M38" s="43" t="s">
        <v>80</v>
      </c>
      <c r="N38" s="43" t="s">
        <v>80</v>
      </c>
      <c r="O38" s="43" t="s">
        <v>80</v>
      </c>
      <c r="P38" s="43" t="s">
        <v>80</v>
      </c>
      <c r="Q38" s="43" t="s">
        <v>80</v>
      </c>
      <c r="R38" s="43" t="s">
        <v>80</v>
      </c>
      <c r="S38" s="43" t="s">
        <v>80</v>
      </c>
      <c r="T38" s="43" t="s">
        <v>80</v>
      </c>
      <c r="U38" s="43" t="s">
        <v>80</v>
      </c>
      <c r="V38" s="43" t="s">
        <v>80</v>
      </c>
      <c r="W38" s="43" t="s">
        <v>80</v>
      </c>
      <c r="X38" s="43" t="s">
        <v>80</v>
      </c>
      <c r="Y38" s="43" t="s">
        <v>80</v>
      </c>
      <c r="Z38" s="43" t="s">
        <v>80</v>
      </c>
      <c r="AA38" s="43" t="s">
        <v>80</v>
      </c>
      <c r="AB38" s="43" t="s">
        <v>80</v>
      </c>
      <c r="AC38" s="43" t="s">
        <v>80</v>
      </c>
      <c r="AD38" s="43" t="s">
        <v>80</v>
      </c>
      <c r="AE38" s="43" t="s">
        <v>80</v>
      </c>
      <c r="AF38" s="10" t="s">
        <v>80</v>
      </c>
      <c r="AG38" s="10" t="s">
        <v>80</v>
      </c>
      <c r="AH38" s="10" t="s">
        <v>80</v>
      </c>
      <c r="AI38" s="66">
        <f t="shared" ref="AI38:AI69" si="5">C38*$AI$3</f>
        <v>2635</v>
      </c>
    </row>
    <row r="39" spans="1:35" ht="12.6" customHeight="1" x14ac:dyDescent="0.25">
      <c r="A39" s="57">
        <f t="shared" si="3"/>
        <v>35</v>
      </c>
      <c r="B39" s="58" t="s">
        <v>28</v>
      </c>
      <c r="C39" s="17">
        <f t="shared" si="4"/>
        <v>26</v>
      </c>
      <c r="D39" s="60" t="s">
        <v>80</v>
      </c>
      <c r="E39" s="43" t="s">
        <v>80</v>
      </c>
      <c r="F39" s="43" t="s">
        <v>80</v>
      </c>
      <c r="G39" s="68" t="s">
        <v>80</v>
      </c>
      <c r="H39" s="43" t="s">
        <v>80</v>
      </c>
      <c r="I39" s="43" t="s">
        <v>80</v>
      </c>
      <c r="J39" s="43" t="s">
        <v>80</v>
      </c>
      <c r="K39" s="43" t="s">
        <v>80</v>
      </c>
      <c r="L39" s="43" t="s">
        <v>80</v>
      </c>
      <c r="M39" s="43" t="s">
        <v>80</v>
      </c>
      <c r="N39" s="43" t="s">
        <v>80</v>
      </c>
      <c r="O39" s="43"/>
      <c r="P39" s="43" t="s">
        <v>80</v>
      </c>
      <c r="Q39" s="43" t="s">
        <v>80</v>
      </c>
      <c r="R39" s="43"/>
      <c r="S39" s="43"/>
      <c r="T39" s="43" t="s">
        <v>80</v>
      </c>
      <c r="U39" s="43" t="s">
        <v>80</v>
      </c>
      <c r="V39" s="43" t="s">
        <v>80</v>
      </c>
      <c r="W39" s="43" t="s">
        <v>80</v>
      </c>
      <c r="X39" s="43"/>
      <c r="Y39" s="43" t="s">
        <v>80</v>
      </c>
      <c r="Z39" s="43" t="s">
        <v>80</v>
      </c>
      <c r="AA39" s="43" t="s">
        <v>80</v>
      </c>
      <c r="AB39" s="43"/>
      <c r="AC39" s="43" t="s">
        <v>80</v>
      </c>
      <c r="AD39" s="43" t="s">
        <v>80</v>
      </c>
      <c r="AE39" s="43" t="s">
        <v>80</v>
      </c>
      <c r="AF39" s="10" t="s">
        <v>80</v>
      </c>
      <c r="AG39" s="10" t="s">
        <v>80</v>
      </c>
      <c r="AH39" s="10" t="s">
        <v>80</v>
      </c>
      <c r="AI39" s="66">
        <f t="shared" si="5"/>
        <v>2210</v>
      </c>
    </row>
    <row r="40" spans="1:35" ht="12.6" customHeight="1" x14ac:dyDescent="0.25">
      <c r="A40" s="57">
        <f t="shared" si="3"/>
        <v>36</v>
      </c>
      <c r="B40" s="58" t="s">
        <v>29</v>
      </c>
      <c r="C40" s="17">
        <f t="shared" si="4"/>
        <v>29</v>
      </c>
      <c r="D40" s="60" t="s">
        <v>80</v>
      </c>
      <c r="E40" s="43" t="s">
        <v>80</v>
      </c>
      <c r="F40" s="43" t="s">
        <v>80</v>
      </c>
      <c r="G40" s="68" t="s">
        <v>80</v>
      </c>
      <c r="H40" s="43" t="s">
        <v>80</v>
      </c>
      <c r="I40" s="43" t="s">
        <v>80</v>
      </c>
      <c r="J40" s="43" t="s">
        <v>80</v>
      </c>
      <c r="K40" s="43" t="s">
        <v>80</v>
      </c>
      <c r="L40" s="43" t="s">
        <v>80</v>
      </c>
      <c r="M40" s="43" t="s">
        <v>80</v>
      </c>
      <c r="N40" s="43" t="s">
        <v>80</v>
      </c>
      <c r="O40" s="43" t="s">
        <v>80</v>
      </c>
      <c r="P40" s="43" t="s">
        <v>80</v>
      </c>
      <c r="Q40" s="43" t="s">
        <v>80</v>
      </c>
      <c r="R40" s="43" t="s">
        <v>80</v>
      </c>
      <c r="S40" s="43" t="s">
        <v>80</v>
      </c>
      <c r="T40" s="43" t="s">
        <v>80</v>
      </c>
      <c r="U40" s="43" t="s">
        <v>80</v>
      </c>
      <c r="V40" s="43" t="s">
        <v>80</v>
      </c>
      <c r="W40" s="43" t="s">
        <v>80</v>
      </c>
      <c r="X40" s="43"/>
      <c r="Y40" s="43" t="s">
        <v>80</v>
      </c>
      <c r="Z40" s="43" t="s">
        <v>80</v>
      </c>
      <c r="AA40" s="43" t="s">
        <v>80</v>
      </c>
      <c r="AB40" s="43" t="s">
        <v>80</v>
      </c>
      <c r="AC40" s="43" t="s">
        <v>80</v>
      </c>
      <c r="AD40" s="43"/>
      <c r="AE40" s="43" t="s">
        <v>80</v>
      </c>
      <c r="AF40" s="10" t="s">
        <v>80</v>
      </c>
      <c r="AG40" s="10" t="s">
        <v>80</v>
      </c>
      <c r="AH40" s="10" t="s">
        <v>80</v>
      </c>
      <c r="AI40" s="66">
        <f t="shared" si="5"/>
        <v>2465</v>
      </c>
    </row>
    <row r="41" spans="1:35" ht="12.6" customHeight="1" x14ac:dyDescent="0.25">
      <c r="A41" s="57">
        <f t="shared" si="3"/>
        <v>37</v>
      </c>
      <c r="B41" s="58" t="s">
        <v>269</v>
      </c>
      <c r="C41" s="17">
        <f t="shared" si="4"/>
        <v>3</v>
      </c>
      <c r="D41" s="69"/>
      <c r="E41" s="50"/>
      <c r="F41" s="50"/>
      <c r="G41" s="70"/>
      <c r="H41" s="50"/>
      <c r="I41" s="50"/>
      <c r="J41" s="50"/>
      <c r="K41" s="50"/>
      <c r="L41" s="50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 t="s">
        <v>80</v>
      </c>
      <c r="AA41" s="43"/>
      <c r="AB41" s="43" t="s">
        <v>80</v>
      </c>
      <c r="AC41" s="43" t="s">
        <v>80</v>
      </c>
      <c r="AD41" s="43"/>
      <c r="AE41" s="43"/>
      <c r="AF41" s="10"/>
      <c r="AG41" s="10"/>
      <c r="AH41" s="10"/>
      <c r="AI41" s="66">
        <f t="shared" si="5"/>
        <v>255</v>
      </c>
    </row>
    <row r="42" spans="1:35" ht="12.6" customHeight="1" x14ac:dyDescent="0.25">
      <c r="A42" s="57">
        <f t="shared" si="3"/>
        <v>38</v>
      </c>
      <c r="B42" s="58" t="s">
        <v>30</v>
      </c>
      <c r="C42" s="17">
        <f t="shared" si="4"/>
        <v>21</v>
      </c>
      <c r="D42" s="60" t="s">
        <v>80</v>
      </c>
      <c r="E42" s="43" t="s">
        <v>80</v>
      </c>
      <c r="F42" s="43"/>
      <c r="G42" s="68" t="s">
        <v>80</v>
      </c>
      <c r="H42" s="43" t="s">
        <v>80</v>
      </c>
      <c r="I42" s="43" t="s">
        <v>80</v>
      </c>
      <c r="J42" s="43" t="s">
        <v>80</v>
      </c>
      <c r="K42" s="43" t="s">
        <v>80</v>
      </c>
      <c r="L42" s="43" t="s">
        <v>80</v>
      </c>
      <c r="M42" s="43" t="s">
        <v>80</v>
      </c>
      <c r="N42" s="43" t="s">
        <v>80</v>
      </c>
      <c r="O42" s="43" t="s">
        <v>80</v>
      </c>
      <c r="P42" s="43" t="s">
        <v>80</v>
      </c>
      <c r="Q42" s="43" t="s">
        <v>80</v>
      </c>
      <c r="R42" s="43" t="s">
        <v>80</v>
      </c>
      <c r="S42" s="43" t="s">
        <v>80</v>
      </c>
      <c r="T42" s="43"/>
      <c r="U42" s="43" t="s">
        <v>80</v>
      </c>
      <c r="V42" s="43" t="s">
        <v>80</v>
      </c>
      <c r="W42" s="43"/>
      <c r="X42" s="43"/>
      <c r="Y42" s="43"/>
      <c r="Z42" s="43" t="s">
        <v>80</v>
      </c>
      <c r="AA42" s="43" t="s">
        <v>80</v>
      </c>
      <c r="AB42" s="43" t="s">
        <v>80</v>
      </c>
      <c r="AC42" s="43"/>
      <c r="AD42" s="43" t="s">
        <v>80</v>
      </c>
      <c r="AE42" s="43"/>
      <c r="AF42" s="10"/>
      <c r="AG42" s="10"/>
      <c r="AH42" s="10"/>
      <c r="AI42" s="66">
        <f t="shared" si="5"/>
        <v>1785</v>
      </c>
    </row>
    <row r="43" spans="1:35" ht="12.6" customHeight="1" x14ac:dyDescent="0.25">
      <c r="A43" s="57">
        <f t="shared" si="3"/>
        <v>39</v>
      </c>
      <c r="B43" s="58" t="s">
        <v>31</v>
      </c>
      <c r="C43" s="17">
        <f t="shared" si="4"/>
        <v>5</v>
      </c>
      <c r="D43" s="60"/>
      <c r="E43" s="43"/>
      <c r="F43" s="43" t="s">
        <v>80</v>
      </c>
      <c r="G43" s="68"/>
      <c r="H43" s="43"/>
      <c r="I43" s="43"/>
      <c r="J43" s="43"/>
      <c r="K43" s="43"/>
      <c r="L43" s="43"/>
      <c r="M43" s="43"/>
      <c r="N43" s="43"/>
      <c r="O43" s="43"/>
      <c r="P43" s="43"/>
      <c r="Q43" s="43" t="s">
        <v>80</v>
      </c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 t="s">
        <v>80</v>
      </c>
      <c r="AE43" s="43" t="s">
        <v>80</v>
      </c>
      <c r="AF43" s="10" t="s">
        <v>80</v>
      </c>
      <c r="AG43" s="10"/>
      <c r="AH43" s="10"/>
      <c r="AI43" s="66">
        <f t="shared" si="5"/>
        <v>425</v>
      </c>
    </row>
    <row r="44" spans="1:35" ht="12.6" customHeight="1" x14ac:dyDescent="0.25">
      <c r="A44" s="57">
        <f t="shared" si="3"/>
        <v>40</v>
      </c>
      <c r="B44" s="58" t="s">
        <v>32</v>
      </c>
      <c r="C44" s="17">
        <f t="shared" si="4"/>
        <v>26</v>
      </c>
      <c r="D44" s="60"/>
      <c r="E44" s="43" t="s">
        <v>80</v>
      </c>
      <c r="F44" s="43"/>
      <c r="G44" s="68" t="s">
        <v>80</v>
      </c>
      <c r="H44" s="43" t="s">
        <v>80</v>
      </c>
      <c r="I44" s="43" t="s">
        <v>80</v>
      </c>
      <c r="J44" s="43" t="s">
        <v>80</v>
      </c>
      <c r="K44" s="43" t="s">
        <v>80</v>
      </c>
      <c r="L44" s="43" t="s">
        <v>80</v>
      </c>
      <c r="M44" s="43" t="s">
        <v>80</v>
      </c>
      <c r="N44" s="43" t="s">
        <v>80</v>
      </c>
      <c r="O44" s="43"/>
      <c r="P44" s="43" t="s">
        <v>80</v>
      </c>
      <c r="Q44" s="43" t="s">
        <v>80</v>
      </c>
      <c r="R44" s="43" t="s">
        <v>80</v>
      </c>
      <c r="S44" s="43"/>
      <c r="T44" s="43" t="s">
        <v>80</v>
      </c>
      <c r="U44" s="43" t="s">
        <v>80</v>
      </c>
      <c r="V44" s="43" t="s">
        <v>80</v>
      </c>
      <c r="W44" s="43" t="s">
        <v>80</v>
      </c>
      <c r="X44" s="43" t="s">
        <v>80</v>
      </c>
      <c r="Y44" s="43" t="s">
        <v>80</v>
      </c>
      <c r="Z44" s="43" t="s">
        <v>80</v>
      </c>
      <c r="AA44" s="43" t="s">
        <v>80</v>
      </c>
      <c r="AB44" s="43" t="s">
        <v>80</v>
      </c>
      <c r="AC44" s="43" t="s">
        <v>80</v>
      </c>
      <c r="AD44" s="43" t="s">
        <v>80</v>
      </c>
      <c r="AE44" s="43" t="s">
        <v>80</v>
      </c>
      <c r="AF44" s="10" t="s">
        <v>80</v>
      </c>
      <c r="AG44" s="10"/>
      <c r="AH44" s="10" t="s">
        <v>80</v>
      </c>
      <c r="AI44" s="66">
        <f t="shared" si="5"/>
        <v>2210</v>
      </c>
    </row>
    <row r="45" spans="1:35" ht="12.6" customHeight="1" x14ac:dyDescent="0.25">
      <c r="A45" s="57">
        <f t="shared" si="3"/>
        <v>41</v>
      </c>
      <c r="B45" s="58" t="s">
        <v>104</v>
      </c>
      <c r="C45" s="17">
        <f t="shared" si="4"/>
        <v>14</v>
      </c>
      <c r="D45" s="60" t="s">
        <v>80</v>
      </c>
      <c r="E45" s="43"/>
      <c r="F45" s="43" t="s">
        <v>80</v>
      </c>
      <c r="G45" s="68" t="s">
        <v>80</v>
      </c>
      <c r="H45" s="43" t="s">
        <v>80</v>
      </c>
      <c r="I45" s="43" t="s">
        <v>80</v>
      </c>
      <c r="J45" s="43" t="s">
        <v>216</v>
      </c>
      <c r="K45" s="43" t="s">
        <v>80</v>
      </c>
      <c r="L45" s="43" t="s">
        <v>80</v>
      </c>
      <c r="M45" s="43"/>
      <c r="N45" s="43" t="s">
        <v>80</v>
      </c>
      <c r="O45" s="43" t="s">
        <v>80</v>
      </c>
      <c r="P45" s="43" t="s">
        <v>80</v>
      </c>
      <c r="Q45" s="43"/>
      <c r="R45" s="43"/>
      <c r="S45" s="43"/>
      <c r="T45" s="43"/>
      <c r="U45" s="43" t="s">
        <v>80</v>
      </c>
      <c r="V45" s="43" t="s">
        <v>80</v>
      </c>
      <c r="W45" s="43" t="s">
        <v>80</v>
      </c>
      <c r="X45" s="43"/>
      <c r="Y45" s="43"/>
      <c r="Z45" s="43"/>
      <c r="AA45" s="43"/>
      <c r="AB45" s="43" t="s">
        <v>80</v>
      </c>
      <c r="AC45" s="43"/>
      <c r="AD45" s="43"/>
      <c r="AE45" s="43"/>
      <c r="AF45" s="10"/>
      <c r="AG45" s="10"/>
      <c r="AH45" s="10"/>
      <c r="AI45" s="66">
        <f t="shared" si="5"/>
        <v>1190</v>
      </c>
    </row>
    <row r="46" spans="1:35" ht="12.6" customHeight="1" x14ac:dyDescent="0.25">
      <c r="A46" s="57">
        <f t="shared" si="3"/>
        <v>42</v>
      </c>
      <c r="B46" s="58" t="s">
        <v>77</v>
      </c>
      <c r="C46" s="17">
        <f t="shared" si="4"/>
        <v>31</v>
      </c>
      <c r="D46" s="60" t="s">
        <v>80</v>
      </c>
      <c r="E46" s="43" t="s">
        <v>80</v>
      </c>
      <c r="F46" s="43" t="s">
        <v>80</v>
      </c>
      <c r="G46" s="68" t="s">
        <v>80</v>
      </c>
      <c r="H46" s="43" t="s">
        <v>80</v>
      </c>
      <c r="I46" s="43" t="s">
        <v>80</v>
      </c>
      <c r="J46" s="43" t="s">
        <v>80</v>
      </c>
      <c r="K46" s="43" t="s">
        <v>80</v>
      </c>
      <c r="L46" s="43" t="s">
        <v>80</v>
      </c>
      <c r="M46" s="43" t="s">
        <v>80</v>
      </c>
      <c r="N46" s="43" t="s">
        <v>80</v>
      </c>
      <c r="O46" s="43" t="s">
        <v>80</v>
      </c>
      <c r="P46" s="43" t="s">
        <v>80</v>
      </c>
      <c r="Q46" s="43" t="s">
        <v>80</v>
      </c>
      <c r="R46" s="43" t="s">
        <v>80</v>
      </c>
      <c r="S46" s="43" t="s">
        <v>80</v>
      </c>
      <c r="T46" s="43" t="s">
        <v>80</v>
      </c>
      <c r="U46" s="43" t="s">
        <v>80</v>
      </c>
      <c r="V46" s="43" t="s">
        <v>80</v>
      </c>
      <c r="W46" s="43" t="s">
        <v>80</v>
      </c>
      <c r="X46" s="43" t="s">
        <v>80</v>
      </c>
      <c r="Y46" s="43" t="s">
        <v>80</v>
      </c>
      <c r="Z46" s="43" t="s">
        <v>80</v>
      </c>
      <c r="AA46" s="43" t="s">
        <v>80</v>
      </c>
      <c r="AB46" s="43" t="s">
        <v>80</v>
      </c>
      <c r="AC46" s="43" t="s">
        <v>80</v>
      </c>
      <c r="AD46" s="43" t="s">
        <v>80</v>
      </c>
      <c r="AE46" s="43" t="s">
        <v>80</v>
      </c>
      <c r="AF46" s="10" t="s">
        <v>80</v>
      </c>
      <c r="AG46" s="10" t="s">
        <v>80</v>
      </c>
      <c r="AH46" s="10" t="s">
        <v>80</v>
      </c>
      <c r="AI46" s="66">
        <f t="shared" si="5"/>
        <v>2635</v>
      </c>
    </row>
    <row r="47" spans="1:35" ht="12.6" customHeight="1" x14ac:dyDescent="0.25">
      <c r="A47" s="57">
        <f t="shared" si="3"/>
        <v>43</v>
      </c>
      <c r="B47" s="58" t="s">
        <v>33</v>
      </c>
      <c r="C47" s="17">
        <f t="shared" si="4"/>
        <v>21</v>
      </c>
      <c r="D47" s="60"/>
      <c r="E47" s="43"/>
      <c r="F47" s="43"/>
      <c r="G47" s="68" t="s">
        <v>80</v>
      </c>
      <c r="H47" s="43" t="s">
        <v>80</v>
      </c>
      <c r="I47" s="43" t="s">
        <v>80</v>
      </c>
      <c r="J47" s="43" t="s">
        <v>80</v>
      </c>
      <c r="K47" s="43" t="s">
        <v>80</v>
      </c>
      <c r="L47" s="43" t="s">
        <v>80</v>
      </c>
      <c r="M47" s="43"/>
      <c r="N47" s="43" t="s">
        <v>80</v>
      </c>
      <c r="O47" s="43" t="s">
        <v>80</v>
      </c>
      <c r="P47" s="43" t="s">
        <v>80</v>
      </c>
      <c r="Q47" s="43" t="s">
        <v>80</v>
      </c>
      <c r="R47" s="43" t="s">
        <v>80</v>
      </c>
      <c r="S47" s="43" t="s">
        <v>80</v>
      </c>
      <c r="T47" s="43" t="s">
        <v>80</v>
      </c>
      <c r="U47" s="43" t="s">
        <v>80</v>
      </c>
      <c r="V47" s="43"/>
      <c r="W47" s="43" t="s">
        <v>80</v>
      </c>
      <c r="X47" s="43"/>
      <c r="Y47" s="43" t="s">
        <v>80</v>
      </c>
      <c r="Z47" s="43" t="s">
        <v>80</v>
      </c>
      <c r="AA47" s="43"/>
      <c r="AB47" s="43"/>
      <c r="AC47" s="43" t="s">
        <v>80</v>
      </c>
      <c r="AD47" s="43" t="s">
        <v>80</v>
      </c>
      <c r="AE47" s="43" t="s">
        <v>80</v>
      </c>
      <c r="AF47" s="10"/>
      <c r="AG47" s="10" t="s">
        <v>80</v>
      </c>
      <c r="AH47" s="10"/>
      <c r="AI47" s="66">
        <f t="shared" si="5"/>
        <v>1785</v>
      </c>
    </row>
    <row r="48" spans="1:35" ht="12.6" customHeight="1" x14ac:dyDescent="0.25">
      <c r="A48" s="57">
        <f t="shared" si="3"/>
        <v>44</v>
      </c>
      <c r="B48" s="58" t="s">
        <v>34</v>
      </c>
      <c r="C48" s="17">
        <f t="shared" si="4"/>
        <v>0</v>
      </c>
      <c r="D48" s="60"/>
      <c r="E48" s="43"/>
      <c r="F48" s="43"/>
      <c r="G48" s="68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10"/>
      <c r="AG48" s="10"/>
      <c r="AH48" s="10"/>
      <c r="AI48" s="66">
        <f t="shared" si="5"/>
        <v>0</v>
      </c>
    </row>
    <row r="49" spans="1:35" ht="12.6" customHeight="1" x14ac:dyDescent="0.25">
      <c r="A49" s="57">
        <f t="shared" si="3"/>
        <v>45</v>
      </c>
      <c r="B49" s="58" t="s">
        <v>214</v>
      </c>
      <c r="C49" s="17">
        <f t="shared" si="4"/>
        <v>16</v>
      </c>
      <c r="D49" s="60"/>
      <c r="E49" s="43" t="s">
        <v>80</v>
      </c>
      <c r="F49" s="43"/>
      <c r="G49" s="68" t="s">
        <v>80</v>
      </c>
      <c r="H49" s="43" t="s">
        <v>80</v>
      </c>
      <c r="I49" s="43" t="s">
        <v>80</v>
      </c>
      <c r="J49" s="43" t="s">
        <v>80</v>
      </c>
      <c r="K49" s="43" t="s">
        <v>80</v>
      </c>
      <c r="L49" s="43" t="s">
        <v>80</v>
      </c>
      <c r="M49" s="43"/>
      <c r="N49" s="43"/>
      <c r="O49" s="43" t="s">
        <v>80</v>
      </c>
      <c r="P49" s="43" t="s">
        <v>80</v>
      </c>
      <c r="Q49" s="43" t="s">
        <v>80</v>
      </c>
      <c r="R49" s="43"/>
      <c r="S49" s="43" t="s">
        <v>80</v>
      </c>
      <c r="T49" s="43" t="s">
        <v>80</v>
      </c>
      <c r="U49" s="43" t="s">
        <v>80</v>
      </c>
      <c r="V49" s="43" t="s">
        <v>80</v>
      </c>
      <c r="W49" s="43" t="s">
        <v>80</v>
      </c>
      <c r="X49" s="43"/>
      <c r="Y49" s="43"/>
      <c r="Z49" s="43"/>
      <c r="AA49" s="43"/>
      <c r="AB49" s="43" t="s">
        <v>80</v>
      </c>
      <c r="AC49" s="43"/>
      <c r="AD49" s="43"/>
      <c r="AE49" s="43"/>
      <c r="AF49" s="10"/>
      <c r="AG49" s="10"/>
      <c r="AH49" s="10"/>
      <c r="AI49" s="66">
        <f t="shared" si="5"/>
        <v>1360</v>
      </c>
    </row>
    <row r="50" spans="1:35" ht="12.6" customHeight="1" x14ac:dyDescent="0.25">
      <c r="A50" s="57">
        <f t="shared" si="3"/>
        <v>46</v>
      </c>
      <c r="B50" s="58" t="s">
        <v>246</v>
      </c>
      <c r="C50" s="17">
        <f t="shared" si="4"/>
        <v>20</v>
      </c>
      <c r="D50" s="60" t="s">
        <v>80</v>
      </c>
      <c r="E50" s="43" t="s">
        <v>80</v>
      </c>
      <c r="F50" s="43" t="s">
        <v>80</v>
      </c>
      <c r="G50" s="68" t="s">
        <v>80</v>
      </c>
      <c r="H50" s="43" t="s">
        <v>80</v>
      </c>
      <c r="I50" s="43" t="s">
        <v>80</v>
      </c>
      <c r="J50" s="43" t="s">
        <v>80</v>
      </c>
      <c r="K50" s="43" t="s">
        <v>80</v>
      </c>
      <c r="L50" s="43" t="s">
        <v>80</v>
      </c>
      <c r="M50" s="43" t="s">
        <v>80</v>
      </c>
      <c r="N50" s="43" t="s">
        <v>80</v>
      </c>
      <c r="O50" s="43" t="s">
        <v>80</v>
      </c>
      <c r="P50" s="43" t="s">
        <v>80</v>
      </c>
      <c r="Q50" s="43" t="s">
        <v>80</v>
      </c>
      <c r="R50" s="43" t="s">
        <v>80</v>
      </c>
      <c r="S50" s="43" t="s">
        <v>80</v>
      </c>
      <c r="T50" s="43" t="s">
        <v>80</v>
      </c>
      <c r="U50" s="43" t="s">
        <v>80</v>
      </c>
      <c r="V50" s="43"/>
      <c r="W50" s="43"/>
      <c r="X50" s="43"/>
      <c r="Y50" s="43" t="s">
        <v>80</v>
      </c>
      <c r="Z50" s="43"/>
      <c r="AA50" s="43"/>
      <c r="AB50" s="43"/>
      <c r="AC50" s="43" t="s">
        <v>80</v>
      </c>
      <c r="AD50" s="43"/>
      <c r="AE50" s="43"/>
      <c r="AF50" s="10"/>
      <c r="AG50" s="10"/>
      <c r="AH50" s="10"/>
      <c r="AI50" s="66">
        <f t="shared" si="5"/>
        <v>1700</v>
      </c>
    </row>
    <row r="51" spans="1:35" ht="12.6" customHeight="1" x14ac:dyDescent="0.25">
      <c r="A51" s="57">
        <f t="shared" si="3"/>
        <v>47</v>
      </c>
      <c r="B51" s="58" t="s">
        <v>267</v>
      </c>
      <c r="C51" s="17">
        <f t="shared" si="4"/>
        <v>17</v>
      </c>
      <c r="D51" s="69"/>
      <c r="E51" s="50"/>
      <c r="F51" s="50"/>
      <c r="G51" s="70"/>
      <c r="H51" s="50"/>
      <c r="I51" s="50"/>
      <c r="J51" s="43" t="s">
        <v>80</v>
      </c>
      <c r="K51" s="43" t="s">
        <v>80</v>
      </c>
      <c r="L51" s="43"/>
      <c r="M51" s="43" t="s">
        <v>80</v>
      </c>
      <c r="N51" s="43" t="s">
        <v>80</v>
      </c>
      <c r="O51" s="43" t="s">
        <v>80</v>
      </c>
      <c r="P51" s="43" t="s">
        <v>80</v>
      </c>
      <c r="Q51" s="43" t="s">
        <v>80</v>
      </c>
      <c r="R51" s="43"/>
      <c r="S51" s="43" t="s">
        <v>80</v>
      </c>
      <c r="T51" s="43" t="s">
        <v>80</v>
      </c>
      <c r="U51" s="43"/>
      <c r="V51" s="43" t="s">
        <v>80</v>
      </c>
      <c r="W51" s="43"/>
      <c r="X51" s="43"/>
      <c r="Y51" s="43" t="s">
        <v>80</v>
      </c>
      <c r="Z51" s="43" t="s">
        <v>80</v>
      </c>
      <c r="AA51" s="43" t="s">
        <v>80</v>
      </c>
      <c r="AB51" s="43"/>
      <c r="AC51" s="43"/>
      <c r="AD51" s="43" t="s">
        <v>80</v>
      </c>
      <c r="AE51" s="43" t="s">
        <v>80</v>
      </c>
      <c r="AF51" s="10" t="s">
        <v>80</v>
      </c>
      <c r="AG51" s="10"/>
      <c r="AH51" s="10" t="s">
        <v>80</v>
      </c>
      <c r="AI51" s="66">
        <f t="shared" si="5"/>
        <v>1445</v>
      </c>
    </row>
    <row r="52" spans="1:35" ht="12.6" customHeight="1" x14ac:dyDescent="0.25">
      <c r="A52" s="57">
        <f t="shared" si="3"/>
        <v>48</v>
      </c>
      <c r="B52" s="58" t="s">
        <v>36</v>
      </c>
      <c r="C52" s="17">
        <f t="shared" si="4"/>
        <v>17</v>
      </c>
      <c r="D52" s="60" t="s">
        <v>80</v>
      </c>
      <c r="E52" s="43" t="s">
        <v>80</v>
      </c>
      <c r="F52" s="43"/>
      <c r="G52" s="68" t="s">
        <v>80</v>
      </c>
      <c r="H52" s="43" t="s">
        <v>80</v>
      </c>
      <c r="I52" s="43" t="s">
        <v>80</v>
      </c>
      <c r="J52" s="43"/>
      <c r="K52" s="43"/>
      <c r="L52" s="43" t="s">
        <v>80</v>
      </c>
      <c r="M52" s="43" t="s">
        <v>80</v>
      </c>
      <c r="N52" s="43"/>
      <c r="O52" s="43" t="s">
        <v>80</v>
      </c>
      <c r="P52" s="43" t="s">
        <v>80</v>
      </c>
      <c r="Q52" s="43"/>
      <c r="R52" s="43" t="s">
        <v>80</v>
      </c>
      <c r="S52" s="43"/>
      <c r="T52" s="43"/>
      <c r="U52" s="43"/>
      <c r="V52" s="43" t="s">
        <v>80</v>
      </c>
      <c r="W52" s="43" t="s">
        <v>80</v>
      </c>
      <c r="X52" s="43"/>
      <c r="Y52" s="43" t="s">
        <v>80</v>
      </c>
      <c r="Z52" s="43"/>
      <c r="AA52" s="43"/>
      <c r="AB52" s="43"/>
      <c r="AC52" s="43" t="s">
        <v>80</v>
      </c>
      <c r="AD52" s="43" t="s">
        <v>80</v>
      </c>
      <c r="AE52" s="43"/>
      <c r="AF52" s="10" t="s">
        <v>80</v>
      </c>
      <c r="AG52" s="10" t="s">
        <v>80</v>
      </c>
      <c r="AH52" s="10"/>
      <c r="AI52" s="66">
        <f t="shared" si="5"/>
        <v>1445</v>
      </c>
    </row>
    <row r="53" spans="1:35" ht="12.6" customHeight="1" x14ac:dyDescent="0.25">
      <c r="A53" s="57">
        <f t="shared" si="3"/>
        <v>49</v>
      </c>
      <c r="B53" s="58" t="s">
        <v>37</v>
      </c>
      <c r="C53" s="17">
        <f t="shared" si="4"/>
        <v>0</v>
      </c>
      <c r="D53" s="60"/>
      <c r="E53" s="43"/>
      <c r="F53" s="43"/>
      <c r="G53" s="68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10"/>
      <c r="AG53" s="10"/>
      <c r="AH53" s="10"/>
      <c r="AI53" s="66">
        <f t="shared" si="5"/>
        <v>0</v>
      </c>
    </row>
    <row r="54" spans="1:35" ht="12.6" customHeight="1" x14ac:dyDescent="0.25">
      <c r="A54" s="57">
        <f t="shared" si="3"/>
        <v>50</v>
      </c>
      <c r="B54" s="58" t="s">
        <v>73</v>
      </c>
      <c r="C54" s="17">
        <f t="shared" si="4"/>
        <v>9</v>
      </c>
      <c r="D54" s="60"/>
      <c r="E54" s="43" t="s">
        <v>80</v>
      </c>
      <c r="F54" s="43" t="s">
        <v>80</v>
      </c>
      <c r="G54" s="68"/>
      <c r="H54" s="43" t="s">
        <v>80</v>
      </c>
      <c r="I54" s="43"/>
      <c r="J54" s="43"/>
      <c r="K54" s="43"/>
      <c r="L54" s="43"/>
      <c r="M54" s="43"/>
      <c r="N54" s="43" t="s">
        <v>80</v>
      </c>
      <c r="O54" s="43" t="s">
        <v>80</v>
      </c>
      <c r="P54" s="43"/>
      <c r="Q54" s="43"/>
      <c r="R54" s="43"/>
      <c r="S54" s="43"/>
      <c r="T54" s="43"/>
      <c r="U54" s="43" t="s">
        <v>80</v>
      </c>
      <c r="V54" s="43"/>
      <c r="W54" s="43"/>
      <c r="X54" s="43"/>
      <c r="Y54" s="43" t="s">
        <v>80</v>
      </c>
      <c r="Z54" s="43"/>
      <c r="AA54" s="43"/>
      <c r="AB54" s="43"/>
      <c r="AC54" s="43"/>
      <c r="AD54" s="43"/>
      <c r="AE54" s="43"/>
      <c r="AF54" s="10"/>
      <c r="AG54" s="10" t="s">
        <v>80</v>
      </c>
      <c r="AH54" s="10" t="s">
        <v>80</v>
      </c>
      <c r="AI54" s="66">
        <f t="shared" si="5"/>
        <v>765</v>
      </c>
    </row>
    <row r="55" spans="1:35" ht="12.6" customHeight="1" x14ac:dyDescent="0.25">
      <c r="A55" s="57">
        <f t="shared" si="3"/>
        <v>51</v>
      </c>
      <c r="B55" s="58" t="s">
        <v>230</v>
      </c>
      <c r="C55" s="17">
        <f t="shared" si="4"/>
        <v>16</v>
      </c>
      <c r="D55" s="60" t="s">
        <v>80</v>
      </c>
      <c r="E55" s="43" t="s">
        <v>80</v>
      </c>
      <c r="F55" s="43" t="s">
        <v>80</v>
      </c>
      <c r="G55" s="68" t="s">
        <v>80</v>
      </c>
      <c r="H55" s="43"/>
      <c r="I55" s="43" t="s">
        <v>80</v>
      </c>
      <c r="J55" s="43"/>
      <c r="K55" s="43" t="s">
        <v>80</v>
      </c>
      <c r="L55" s="43"/>
      <c r="M55" s="43"/>
      <c r="N55" s="43" t="s">
        <v>80</v>
      </c>
      <c r="O55" s="43" t="s">
        <v>80</v>
      </c>
      <c r="P55" s="43" t="s">
        <v>80</v>
      </c>
      <c r="Q55" s="43" t="s">
        <v>80</v>
      </c>
      <c r="R55" s="43" t="s">
        <v>80</v>
      </c>
      <c r="S55" s="43" t="s">
        <v>80</v>
      </c>
      <c r="T55" s="43" t="s">
        <v>80</v>
      </c>
      <c r="U55" s="43" t="s">
        <v>80</v>
      </c>
      <c r="V55" s="43"/>
      <c r="W55" s="43" t="s">
        <v>80</v>
      </c>
      <c r="X55" s="43"/>
      <c r="Y55" s="43"/>
      <c r="Z55" s="43" t="s">
        <v>80</v>
      </c>
      <c r="AA55" s="43"/>
      <c r="AB55" s="43"/>
      <c r="AC55" s="43"/>
      <c r="AD55" s="43"/>
      <c r="AE55" s="43"/>
      <c r="AF55" s="10"/>
      <c r="AG55" s="10"/>
      <c r="AH55" s="10"/>
      <c r="AI55" s="66">
        <f t="shared" si="5"/>
        <v>1360</v>
      </c>
    </row>
    <row r="56" spans="1:35" ht="12.6" customHeight="1" x14ac:dyDescent="0.25">
      <c r="A56" s="57">
        <f t="shared" si="3"/>
        <v>52</v>
      </c>
      <c r="B56" s="58" t="s">
        <v>259</v>
      </c>
      <c r="C56" s="17">
        <f t="shared" si="4"/>
        <v>10</v>
      </c>
      <c r="D56" s="60" t="s">
        <v>216</v>
      </c>
      <c r="E56" s="43" t="s">
        <v>80</v>
      </c>
      <c r="F56" s="43" t="s">
        <v>80</v>
      </c>
      <c r="G56" s="68"/>
      <c r="H56" s="43" t="s">
        <v>80</v>
      </c>
      <c r="I56" s="43"/>
      <c r="J56" s="43" t="s">
        <v>80</v>
      </c>
      <c r="K56" s="43" t="s">
        <v>80</v>
      </c>
      <c r="L56" s="43"/>
      <c r="M56" s="43"/>
      <c r="N56" s="43"/>
      <c r="O56" s="43"/>
      <c r="P56" s="43" t="s">
        <v>80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 t="s">
        <v>80</v>
      </c>
      <c r="AD56" s="43" t="s">
        <v>80</v>
      </c>
      <c r="AE56" s="43" t="s">
        <v>80</v>
      </c>
      <c r="AF56" s="10"/>
      <c r="AG56" s="10" t="s">
        <v>80</v>
      </c>
      <c r="AH56" s="10"/>
      <c r="AI56" s="66">
        <f t="shared" si="5"/>
        <v>850</v>
      </c>
    </row>
    <row r="57" spans="1:35" ht="12.6" customHeight="1" x14ac:dyDescent="0.25">
      <c r="A57" s="57">
        <f t="shared" si="3"/>
        <v>53</v>
      </c>
      <c r="B57" s="58" t="s">
        <v>38</v>
      </c>
      <c r="C57" s="17">
        <f t="shared" si="4"/>
        <v>28</v>
      </c>
      <c r="D57" s="60" t="s">
        <v>80</v>
      </c>
      <c r="E57" s="43" t="s">
        <v>80</v>
      </c>
      <c r="F57" s="43" t="s">
        <v>80</v>
      </c>
      <c r="G57" s="68" t="s">
        <v>80</v>
      </c>
      <c r="H57" s="43" t="s">
        <v>80</v>
      </c>
      <c r="I57" s="43"/>
      <c r="J57" s="43" t="s">
        <v>80</v>
      </c>
      <c r="K57" s="43" t="s">
        <v>80</v>
      </c>
      <c r="L57" s="43" t="s">
        <v>80</v>
      </c>
      <c r="M57" s="43"/>
      <c r="N57" s="43" t="s">
        <v>80</v>
      </c>
      <c r="O57" s="43" t="s">
        <v>80</v>
      </c>
      <c r="P57" s="43" t="s">
        <v>80</v>
      </c>
      <c r="Q57" s="43" t="s">
        <v>80</v>
      </c>
      <c r="R57" s="43" t="s">
        <v>80</v>
      </c>
      <c r="S57" s="43" t="s">
        <v>80</v>
      </c>
      <c r="T57" s="43" t="s">
        <v>80</v>
      </c>
      <c r="U57" s="43" t="s">
        <v>80</v>
      </c>
      <c r="V57" s="43" t="s">
        <v>80</v>
      </c>
      <c r="W57" s="43" t="s">
        <v>80</v>
      </c>
      <c r="X57" s="43"/>
      <c r="Y57" s="43" t="s">
        <v>80</v>
      </c>
      <c r="Z57" s="43" t="s">
        <v>80</v>
      </c>
      <c r="AA57" s="43" t="s">
        <v>80</v>
      </c>
      <c r="AB57" s="43" t="s">
        <v>80</v>
      </c>
      <c r="AC57" s="43" t="s">
        <v>80</v>
      </c>
      <c r="AD57" s="43" t="s">
        <v>80</v>
      </c>
      <c r="AE57" s="43" t="s">
        <v>80</v>
      </c>
      <c r="AF57" s="10" t="s">
        <v>80</v>
      </c>
      <c r="AG57" s="10" t="s">
        <v>80</v>
      </c>
      <c r="AH57" s="10" t="s">
        <v>80</v>
      </c>
      <c r="AI57" s="66">
        <f t="shared" si="5"/>
        <v>2380</v>
      </c>
    </row>
    <row r="58" spans="1:35" ht="12.6" customHeight="1" x14ac:dyDescent="0.25">
      <c r="A58" s="57">
        <f t="shared" si="3"/>
        <v>54</v>
      </c>
      <c r="B58" s="58" t="s">
        <v>39</v>
      </c>
      <c r="C58" s="17">
        <f t="shared" si="4"/>
        <v>17</v>
      </c>
      <c r="D58" s="60" t="s">
        <v>80</v>
      </c>
      <c r="E58" s="43" t="s">
        <v>80</v>
      </c>
      <c r="F58" s="43"/>
      <c r="G58" s="68"/>
      <c r="H58" s="43" t="s">
        <v>80</v>
      </c>
      <c r="I58" s="43" t="s">
        <v>80</v>
      </c>
      <c r="J58" s="43" t="s">
        <v>80</v>
      </c>
      <c r="K58" s="43" t="s">
        <v>80</v>
      </c>
      <c r="L58" s="43" t="s">
        <v>80</v>
      </c>
      <c r="M58" s="43" t="s">
        <v>80</v>
      </c>
      <c r="N58" s="43" t="s">
        <v>80</v>
      </c>
      <c r="O58" s="43" t="s">
        <v>80</v>
      </c>
      <c r="P58" s="43" t="s">
        <v>80</v>
      </c>
      <c r="Q58" s="43" t="s">
        <v>80</v>
      </c>
      <c r="R58" s="43"/>
      <c r="S58" s="43"/>
      <c r="T58" s="43"/>
      <c r="U58" s="43"/>
      <c r="V58" s="43" t="s">
        <v>80</v>
      </c>
      <c r="W58" s="43" t="s">
        <v>80</v>
      </c>
      <c r="X58" s="43"/>
      <c r="Y58" s="43"/>
      <c r="Z58" s="43"/>
      <c r="AA58" s="43"/>
      <c r="AB58" s="43"/>
      <c r="AC58" s="43"/>
      <c r="AD58" s="43"/>
      <c r="AE58" s="43" t="s">
        <v>80</v>
      </c>
      <c r="AF58" s="10" t="s">
        <v>80</v>
      </c>
      <c r="AG58" s="10"/>
      <c r="AH58" s="10" t="s">
        <v>80</v>
      </c>
      <c r="AI58" s="66">
        <f t="shared" si="5"/>
        <v>1445</v>
      </c>
    </row>
    <row r="59" spans="1:35" ht="12.6" customHeight="1" x14ac:dyDescent="0.25">
      <c r="A59" s="57">
        <f t="shared" si="3"/>
        <v>55</v>
      </c>
      <c r="B59" s="58" t="s">
        <v>247</v>
      </c>
      <c r="C59" s="17">
        <f t="shared" si="4"/>
        <v>2</v>
      </c>
      <c r="D59" s="60"/>
      <c r="E59" s="43"/>
      <c r="F59" s="43"/>
      <c r="G59" s="68"/>
      <c r="H59" s="43"/>
      <c r="I59" s="43"/>
      <c r="J59" s="43"/>
      <c r="K59" s="43"/>
      <c r="L59" s="43"/>
      <c r="M59" s="43"/>
      <c r="N59" s="43"/>
      <c r="O59" s="43"/>
      <c r="P59" s="43" t="s">
        <v>80</v>
      </c>
      <c r="Q59" s="43"/>
      <c r="R59" s="43"/>
      <c r="S59" s="43"/>
      <c r="T59" s="43" t="s">
        <v>80</v>
      </c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10"/>
      <c r="AG59" s="10"/>
      <c r="AH59" s="10"/>
      <c r="AI59" s="66">
        <f t="shared" si="5"/>
        <v>170</v>
      </c>
    </row>
    <row r="60" spans="1:35" ht="12.6" customHeight="1" x14ac:dyDescent="0.25">
      <c r="A60" s="57">
        <f t="shared" si="3"/>
        <v>56</v>
      </c>
      <c r="B60" s="58" t="s">
        <v>40</v>
      </c>
      <c r="C60" s="17">
        <f t="shared" si="4"/>
        <v>23</v>
      </c>
      <c r="D60" s="60" t="s">
        <v>216</v>
      </c>
      <c r="E60" s="43" t="s">
        <v>80</v>
      </c>
      <c r="F60" s="43" t="s">
        <v>80</v>
      </c>
      <c r="G60" s="68" t="s">
        <v>80</v>
      </c>
      <c r="H60" s="43" t="s">
        <v>80</v>
      </c>
      <c r="I60" s="43" t="s">
        <v>80</v>
      </c>
      <c r="J60" s="43" t="s">
        <v>80</v>
      </c>
      <c r="K60" s="43" t="s">
        <v>80</v>
      </c>
      <c r="L60" s="43" t="s">
        <v>80</v>
      </c>
      <c r="M60" s="43" t="s">
        <v>80</v>
      </c>
      <c r="N60" s="43"/>
      <c r="O60" s="43" t="s">
        <v>80</v>
      </c>
      <c r="P60" s="43" t="s">
        <v>80</v>
      </c>
      <c r="Q60" s="43" t="s">
        <v>80</v>
      </c>
      <c r="R60" s="43" t="s">
        <v>80</v>
      </c>
      <c r="S60" s="43" t="s">
        <v>80</v>
      </c>
      <c r="T60" s="43" t="s">
        <v>80</v>
      </c>
      <c r="U60" s="43" t="s">
        <v>80</v>
      </c>
      <c r="V60" s="43"/>
      <c r="W60" s="43"/>
      <c r="X60" s="43"/>
      <c r="Y60" s="43" t="s">
        <v>80</v>
      </c>
      <c r="Z60" s="43" t="s">
        <v>80</v>
      </c>
      <c r="AA60" s="43" t="s">
        <v>80</v>
      </c>
      <c r="AB60" s="43"/>
      <c r="AC60" s="43" t="s">
        <v>80</v>
      </c>
      <c r="AD60" s="43"/>
      <c r="AE60" s="43" t="s">
        <v>80</v>
      </c>
      <c r="AF60" s="10" t="s">
        <v>80</v>
      </c>
      <c r="AG60" s="10"/>
      <c r="AH60" s="10" t="s">
        <v>80</v>
      </c>
      <c r="AI60" s="66">
        <f t="shared" si="5"/>
        <v>1955</v>
      </c>
    </row>
    <row r="61" spans="1:35" ht="12.6" customHeight="1" x14ac:dyDescent="0.25">
      <c r="A61" s="57">
        <f t="shared" si="3"/>
        <v>57</v>
      </c>
      <c r="B61" s="58" t="s">
        <v>41</v>
      </c>
      <c r="C61" s="17">
        <f t="shared" si="4"/>
        <v>20</v>
      </c>
      <c r="D61" s="60" t="s">
        <v>80</v>
      </c>
      <c r="E61" s="43" t="s">
        <v>80</v>
      </c>
      <c r="F61" s="43" t="s">
        <v>80</v>
      </c>
      <c r="G61" s="68" t="s">
        <v>80</v>
      </c>
      <c r="H61" s="43" t="s">
        <v>80</v>
      </c>
      <c r="I61" s="43" t="s">
        <v>80</v>
      </c>
      <c r="J61" s="43"/>
      <c r="K61" s="43"/>
      <c r="L61" s="43" t="s">
        <v>80</v>
      </c>
      <c r="M61" s="43" t="s">
        <v>80</v>
      </c>
      <c r="N61" s="43" t="s">
        <v>80</v>
      </c>
      <c r="O61" s="43" t="s">
        <v>80</v>
      </c>
      <c r="P61" s="43" t="s">
        <v>80</v>
      </c>
      <c r="Q61" s="43" t="s">
        <v>80</v>
      </c>
      <c r="R61" s="43" t="s">
        <v>80</v>
      </c>
      <c r="S61" s="43"/>
      <c r="T61" s="43" t="s">
        <v>80</v>
      </c>
      <c r="U61" s="43"/>
      <c r="V61" s="43"/>
      <c r="W61" s="43"/>
      <c r="X61" s="43"/>
      <c r="Y61" s="43"/>
      <c r="Z61" s="43" t="s">
        <v>80</v>
      </c>
      <c r="AA61" s="43"/>
      <c r="AB61" s="43" t="s">
        <v>80</v>
      </c>
      <c r="AC61" s="43"/>
      <c r="AD61" s="43"/>
      <c r="AE61" s="43" t="s">
        <v>80</v>
      </c>
      <c r="AF61" s="10" t="s">
        <v>80</v>
      </c>
      <c r="AG61" s="10" t="s">
        <v>80</v>
      </c>
      <c r="AH61" s="10" t="s">
        <v>80</v>
      </c>
      <c r="AI61" s="66">
        <f t="shared" si="5"/>
        <v>1700</v>
      </c>
    </row>
    <row r="62" spans="1:35" ht="12.6" customHeight="1" x14ac:dyDescent="0.25">
      <c r="A62" s="57">
        <f t="shared" si="3"/>
        <v>58</v>
      </c>
      <c r="B62" s="58" t="s">
        <v>42</v>
      </c>
      <c r="C62" s="17">
        <f t="shared" si="4"/>
        <v>19</v>
      </c>
      <c r="D62" s="60" t="s">
        <v>80</v>
      </c>
      <c r="E62" s="43" t="s">
        <v>80</v>
      </c>
      <c r="F62" s="43" t="s">
        <v>80</v>
      </c>
      <c r="G62" s="68"/>
      <c r="H62" s="43" t="s">
        <v>80</v>
      </c>
      <c r="I62" s="43"/>
      <c r="J62" s="43"/>
      <c r="K62" s="43"/>
      <c r="L62" s="43" t="s">
        <v>80</v>
      </c>
      <c r="M62" s="43"/>
      <c r="N62" s="43" t="s">
        <v>80</v>
      </c>
      <c r="O62" s="43" t="s">
        <v>80</v>
      </c>
      <c r="P62" s="43" t="s">
        <v>80</v>
      </c>
      <c r="Q62" s="43"/>
      <c r="R62" s="43" t="s">
        <v>80</v>
      </c>
      <c r="S62" s="43" t="s">
        <v>80</v>
      </c>
      <c r="T62" s="43" t="s">
        <v>80</v>
      </c>
      <c r="U62" s="43"/>
      <c r="V62" s="43"/>
      <c r="W62" s="43"/>
      <c r="X62" s="43"/>
      <c r="Y62" s="43" t="s">
        <v>80</v>
      </c>
      <c r="Z62" s="43"/>
      <c r="AA62" s="43" t="s">
        <v>80</v>
      </c>
      <c r="AB62" s="43" t="s">
        <v>80</v>
      </c>
      <c r="AC62" s="43"/>
      <c r="AD62" s="43" t="s">
        <v>80</v>
      </c>
      <c r="AE62" s="43" t="s">
        <v>80</v>
      </c>
      <c r="AF62" s="10" t="s">
        <v>80</v>
      </c>
      <c r="AG62" s="10" t="s">
        <v>80</v>
      </c>
      <c r="AH62" s="10" t="s">
        <v>80</v>
      </c>
      <c r="AI62" s="66">
        <f t="shared" si="5"/>
        <v>1615</v>
      </c>
    </row>
    <row r="63" spans="1:35" ht="12.6" customHeight="1" x14ac:dyDescent="0.25">
      <c r="A63" s="57">
        <f t="shared" si="3"/>
        <v>59</v>
      </c>
      <c r="B63" s="58" t="s">
        <v>213</v>
      </c>
      <c r="C63" s="17">
        <f t="shared" si="4"/>
        <v>22</v>
      </c>
      <c r="D63" s="60" t="s">
        <v>80</v>
      </c>
      <c r="E63" s="43" t="s">
        <v>80</v>
      </c>
      <c r="F63" s="43" t="s">
        <v>80</v>
      </c>
      <c r="G63" s="68" t="s">
        <v>80</v>
      </c>
      <c r="H63" s="43" t="s">
        <v>80</v>
      </c>
      <c r="I63" s="43" t="s">
        <v>80</v>
      </c>
      <c r="J63" s="43" t="s">
        <v>80</v>
      </c>
      <c r="K63" s="43" t="s">
        <v>80</v>
      </c>
      <c r="L63" s="43" t="s">
        <v>80</v>
      </c>
      <c r="M63" s="43"/>
      <c r="N63" s="43" t="s">
        <v>80</v>
      </c>
      <c r="O63" s="43" t="s">
        <v>80</v>
      </c>
      <c r="P63" s="43"/>
      <c r="Q63" s="43" t="s">
        <v>80</v>
      </c>
      <c r="R63" s="43"/>
      <c r="S63" s="43"/>
      <c r="T63" s="43"/>
      <c r="U63" s="43" t="s">
        <v>80</v>
      </c>
      <c r="V63" s="43"/>
      <c r="W63" s="43" t="s">
        <v>80</v>
      </c>
      <c r="X63" s="43"/>
      <c r="Y63" s="43" t="s">
        <v>80</v>
      </c>
      <c r="Z63" s="43" t="s">
        <v>80</v>
      </c>
      <c r="AA63" s="43"/>
      <c r="AB63" s="43" t="s">
        <v>80</v>
      </c>
      <c r="AC63" s="43"/>
      <c r="AD63" s="43" t="s">
        <v>80</v>
      </c>
      <c r="AE63" s="43" t="s">
        <v>80</v>
      </c>
      <c r="AF63" s="10" t="s">
        <v>80</v>
      </c>
      <c r="AG63" s="10" t="s">
        <v>80</v>
      </c>
      <c r="AH63" s="10" t="s">
        <v>80</v>
      </c>
      <c r="AI63" s="66">
        <f t="shared" si="5"/>
        <v>1870</v>
      </c>
    </row>
    <row r="64" spans="1:35" ht="12.6" customHeight="1" x14ac:dyDescent="0.25">
      <c r="A64" s="57">
        <f t="shared" si="3"/>
        <v>60</v>
      </c>
      <c r="B64" s="58" t="s">
        <v>248</v>
      </c>
      <c r="C64" s="17">
        <f t="shared" si="4"/>
        <v>6</v>
      </c>
      <c r="D64" s="60" t="s">
        <v>80</v>
      </c>
      <c r="E64" s="43" t="s">
        <v>80</v>
      </c>
      <c r="F64" s="43" t="s">
        <v>80</v>
      </c>
      <c r="G64" s="68"/>
      <c r="H64" s="43" t="s">
        <v>80</v>
      </c>
      <c r="I64" s="43"/>
      <c r="J64" s="43"/>
      <c r="K64" s="43"/>
      <c r="L64" s="43" t="s">
        <v>80</v>
      </c>
      <c r="M64" s="43"/>
      <c r="N64" s="43"/>
      <c r="O64" s="43"/>
      <c r="P64" s="43"/>
      <c r="Q64" s="43" t="s">
        <v>80</v>
      </c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10"/>
      <c r="AG64" s="10"/>
      <c r="AH64" s="10"/>
      <c r="AI64" s="66">
        <f t="shared" si="5"/>
        <v>510</v>
      </c>
    </row>
    <row r="65" spans="1:35" ht="12.6" customHeight="1" x14ac:dyDescent="0.25">
      <c r="A65" s="57">
        <f t="shared" si="3"/>
        <v>61</v>
      </c>
      <c r="B65" s="58" t="s">
        <v>249</v>
      </c>
      <c r="C65" s="17">
        <f t="shared" si="4"/>
        <v>8</v>
      </c>
      <c r="D65" s="60" t="s">
        <v>80</v>
      </c>
      <c r="E65" s="43"/>
      <c r="F65" s="43" t="s">
        <v>80</v>
      </c>
      <c r="G65" s="68"/>
      <c r="H65" s="43" t="s">
        <v>80</v>
      </c>
      <c r="I65" s="43" t="s">
        <v>80</v>
      </c>
      <c r="J65" s="43"/>
      <c r="K65" s="43"/>
      <c r="L65" s="43"/>
      <c r="M65" s="43" t="s">
        <v>80</v>
      </c>
      <c r="N65" s="43"/>
      <c r="O65" s="43" t="s">
        <v>80</v>
      </c>
      <c r="P65" s="43"/>
      <c r="Q65" s="43" t="s">
        <v>80</v>
      </c>
      <c r="R65" s="43"/>
      <c r="S65" s="43" t="s">
        <v>80</v>
      </c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10"/>
      <c r="AG65" s="10"/>
      <c r="AH65" s="10"/>
      <c r="AI65" s="66">
        <f t="shared" si="5"/>
        <v>680</v>
      </c>
    </row>
    <row r="66" spans="1:35" ht="12.6" customHeight="1" x14ac:dyDescent="0.25">
      <c r="A66" s="57">
        <f t="shared" si="3"/>
        <v>62</v>
      </c>
      <c r="B66" s="58" t="s">
        <v>227</v>
      </c>
      <c r="C66" s="17">
        <f t="shared" si="4"/>
        <v>4</v>
      </c>
      <c r="D66" s="60"/>
      <c r="E66" s="43"/>
      <c r="F66" s="43"/>
      <c r="G66" s="68"/>
      <c r="H66" s="43"/>
      <c r="I66" s="43" t="s">
        <v>80</v>
      </c>
      <c r="J66" s="43"/>
      <c r="K66" s="43"/>
      <c r="L66" s="43" t="s">
        <v>80</v>
      </c>
      <c r="M66" s="43" t="s">
        <v>80</v>
      </c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 t="s">
        <v>80</v>
      </c>
      <c r="AB66" s="43"/>
      <c r="AC66" s="43"/>
      <c r="AD66" s="43"/>
      <c r="AE66" s="43"/>
      <c r="AF66" s="10"/>
      <c r="AG66" s="10"/>
      <c r="AH66" s="10"/>
      <c r="AI66" s="66">
        <f t="shared" si="5"/>
        <v>340</v>
      </c>
    </row>
    <row r="67" spans="1:35" ht="12.6" customHeight="1" x14ac:dyDescent="0.25">
      <c r="A67" s="57">
        <f t="shared" si="3"/>
        <v>63</v>
      </c>
      <c r="B67" s="58" t="s">
        <v>222</v>
      </c>
      <c r="C67" s="17">
        <f t="shared" si="4"/>
        <v>7</v>
      </c>
      <c r="D67" s="60" t="s">
        <v>80</v>
      </c>
      <c r="E67" s="43" t="s">
        <v>80</v>
      </c>
      <c r="F67" s="43"/>
      <c r="G67" s="68"/>
      <c r="H67" s="43" t="s">
        <v>80</v>
      </c>
      <c r="I67" s="43"/>
      <c r="J67" s="43" t="s">
        <v>80</v>
      </c>
      <c r="K67" s="43"/>
      <c r="L67" s="43" t="s">
        <v>80</v>
      </c>
      <c r="M67" s="43"/>
      <c r="N67" s="43"/>
      <c r="O67" s="43"/>
      <c r="P67" s="43"/>
      <c r="Q67" s="43"/>
      <c r="R67" s="43" t="s">
        <v>80</v>
      </c>
      <c r="S67" s="43"/>
      <c r="T67" s="43"/>
      <c r="U67" s="43"/>
      <c r="V67" s="43"/>
      <c r="W67" s="43"/>
      <c r="X67" s="43"/>
      <c r="Y67" s="43"/>
      <c r="Z67" s="43"/>
      <c r="AA67" s="43" t="s">
        <v>80</v>
      </c>
      <c r="AB67" s="43"/>
      <c r="AC67" s="43"/>
      <c r="AD67" s="43"/>
      <c r="AE67" s="43"/>
      <c r="AF67" s="10"/>
      <c r="AG67" s="10"/>
      <c r="AH67" s="10"/>
      <c r="AI67" s="66">
        <f t="shared" si="5"/>
        <v>595</v>
      </c>
    </row>
    <row r="68" spans="1:35" ht="12.6" customHeight="1" x14ac:dyDescent="0.25">
      <c r="A68" s="57">
        <f t="shared" si="3"/>
        <v>64</v>
      </c>
      <c r="B68" s="58" t="s">
        <v>223</v>
      </c>
      <c r="C68" s="17">
        <f t="shared" si="4"/>
        <v>4</v>
      </c>
      <c r="D68" s="60" t="s">
        <v>80</v>
      </c>
      <c r="E68" s="43"/>
      <c r="F68" s="43"/>
      <c r="G68" s="68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 t="s">
        <v>80</v>
      </c>
      <c r="AB68" s="43"/>
      <c r="AC68" s="43"/>
      <c r="AD68" s="43"/>
      <c r="AE68" s="43"/>
      <c r="AF68" s="10" t="s">
        <v>80</v>
      </c>
      <c r="AG68" s="10"/>
      <c r="AH68" s="10" t="s">
        <v>80</v>
      </c>
      <c r="AI68" s="66">
        <f t="shared" si="5"/>
        <v>340</v>
      </c>
    </row>
    <row r="69" spans="1:35" ht="12.6" customHeight="1" x14ac:dyDescent="0.25">
      <c r="A69" s="57">
        <f t="shared" si="3"/>
        <v>65</v>
      </c>
      <c r="B69" s="58" t="s">
        <v>224</v>
      </c>
      <c r="C69" s="17">
        <f t="shared" si="4"/>
        <v>14</v>
      </c>
      <c r="D69" s="60" t="s">
        <v>80</v>
      </c>
      <c r="E69" s="43" t="s">
        <v>80</v>
      </c>
      <c r="F69" s="43" t="s">
        <v>80</v>
      </c>
      <c r="G69" s="68"/>
      <c r="H69" s="43"/>
      <c r="I69" s="43" t="s">
        <v>80</v>
      </c>
      <c r="J69" s="43" t="s">
        <v>80</v>
      </c>
      <c r="K69" s="43"/>
      <c r="L69" s="43"/>
      <c r="M69" s="43"/>
      <c r="N69" s="43"/>
      <c r="O69" s="43" t="s">
        <v>80</v>
      </c>
      <c r="P69" s="43" t="s">
        <v>80</v>
      </c>
      <c r="Q69" s="43"/>
      <c r="R69" s="43" t="s">
        <v>80</v>
      </c>
      <c r="S69" s="43"/>
      <c r="T69" s="43" t="s">
        <v>80</v>
      </c>
      <c r="U69" s="43"/>
      <c r="V69" s="43"/>
      <c r="W69" s="43"/>
      <c r="X69" s="43"/>
      <c r="Y69" s="43" t="s">
        <v>80</v>
      </c>
      <c r="Z69" s="43" t="s">
        <v>80</v>
      </c>
      <c r="AA69" s="43" t="s">
        <v>80</v>
      </c>
      <c r="AB69" s="43" t="s">
        <v>80</v>
      </c>
      <c r="AC69" s="43" t="s">
        <v>80</v>
      </c>
      <c r="AD69" s="43"/>
      <c r="AE69" s="43"/>
      <c r="AF69" s="10"/>
      <c r="AG69" s="10"/>
      <c r="AH69" s="10"/>
      <c r="AI69" s="66">
        <f t="shared" si="5"/>
        <v>1190</v>
      </c>
    </row>
    <row r="70" spans="1:35" ht="12.6" customHeight="1" x14ac:dyDescent="0.25">
      <c r="A70" s="57">
        <f t="shared" si="3"/>
        <v>66</v>
      </c>
      <c r="B70" s="58" t="s">
        <v>250</v>
      </c>
      <c r="C70" s="17">
        <f t="shared" ref="C70:C104" si="6">COUNTIF(D70:AH70,"X")</f>
        <v>0</v>
      </c>
      <c r="D70" s="60"/>
      <c r="E70" s="43"/>
      <c r="F70" s="43"/>
      <c r="G70" s="68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10"/>
      <c r="AG70" s="10"/>
      <c r="AH70" s="10"/>
      <c r="AI70" s="66">
        <f t="shared" ref="AI70:AI104" si="7">C70*$AI$3</f>
        <v>0</v>
      </c>
    </row>
    <row r="71" spans="1:35" ht="12.6" customHeight="1" x14ac:dyDescent="0.25">
      <c r="A71" s="57">
        <f t="shared" si="3"/>
        <v>67</v>
      </c>
      <c r="B71" s="58" t="s">
        <v>44</v>
      </c>
      <c r="C71" s="17">
        <f t="shared" si="6"/>
        <v>1</v>
      </c>
      <c r="D71" s="60"/>
      <c r="E71" s="43"/>
      <c r="F71" s="43"/>
      <c r="G71" s="68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10" t="s">
        <v>80</v>
      </c>
      <c r="AG71" s="10"/>
      <c r="AH71" s="10"/>
      <c r="AI71" s="66">
        <f t="shared" si="7"/>
        <v>85</v>
      </c>
    </row>
    <row r="72" spans="1:35" ht="12.6" customHeight="1" x14ac:dyDescent="0.25">
      <c r="A72" s="57">
        <f t="shared" si="3"/>
        <v>68</v>
      </c>
      <c r="B72" s="58" t="s">
        <v>45</v>
      </c>
      <c r="C72" s="17">
        <f t="shared" si="6"/>
        <v>12</v>
      </c>
      <c r="D72" s="60" t="s">
        <v>80</v>
      </c>
      <c r="E72" s="43" t="s">
        <v>80</v>
      </c>
      <c r="F72" s="43" t="s">
        <v>80</v>
      </c>
      <c r="G72" s="68"/>
      <c r="H72" s="43" t="s">
        <v>80</v>
      </c>
      <c r="I72" s="43" t="s">
        <v>80</v>
      </c>
      <c r="J72" s="43" t="s">
        <v>80</v>
      </c>
      <c r="K72" s="43" t="s">
        <v>80</v>
      </c>
      <c r="L72" s="43"/>
      <c r="M72" s="43" t="s">
        <v>80</v>
      </c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 t="s">
        <v>80</v>
      </c>
      <c r="AD72" s="43" t="s">
        <v>80</v>
      </c>
      <c r="AE72" s="43"/>
      <c r="AF72" s="10" t="s">
        <v>80</v>
      </c>
      <c r="AG72" s="10" t="s">
        <v>80</v>
      </c>
      <c r="AH72" s="10"/>
      <c r="AI72" s="66">
        <f t="shared" si="7"/>
        <v>1020</v>
      </c>
    </row>
    <row r="73" spans="1:35" ht="12.6" customHeight="1" x14ac:dyDescent="0.25">
      <c r="A73" s="57">
        <f t="shared" si="3"/>
        <v>69</v>
      </c>
      <c r="B73" s="58" t="s">
        <v>46</v>
      </c>
      <c r="C73" s="17">
        <f t="shared" si="6"/>
        <v>18</v>
      </c>
      <c r="D73" s="60" t="s">
        <v>80</v>
      </c>
      <c r="E73" s="43" t="s">
        <v>80</v>
      </c>
      <c r="F73" s="43" t="s">
        <v>80</v>
      </c>
      <c r="G73" s="68"/>
      <c r="H73" s="43" t="s">
        <v>80</v>
      </c>
      <c r="I73" s="43" t="s">
        <v>80</v>
      </c>
      <c r="J73" s="43"/>
      <c r="K73" s="43"/>
      <c r="L73" s="43" t="s">
        <v>80</v>
      </c>
      <c r="M73" s="43"/>
      <c r="N73" s="43" t="s">
        <v>80</v>
      </c>
      <c r="O73" s="43" t="s">
        <v>80</v>
      </c>
      <c r="P73" s="43" t="s">
        <v>80</v>
      </c>
      <c r="Q73" s="43"/>
      <c r="R73" s="43" t="s">
        <v>80</v>
      </c>
      <c r="S73" s="43" t="s">
        <v>80</v>
      </c>
      <c r="T73" s="43" t="s">
        <v>80</v>
      </c>
      <c r="U73" s="43"/>
      <c r="V73" s="43"/>
      <c r="W73" s="43"/>
      <c r="X73" s="43"/>
      <c r="Y73" s="43" t="s">
        <v>80</v>
      </c>
      <c r="Z73" s="43"/>
      <c r="AA73" s="43" t="s">
        <v>80</v>
      </c>
      <c r="AB73" s="43" t="s">
        <v>80</v>
      </c>
      <c r="AC73" s="43"/>
      <c r="AD73" s="43" t="s">
        <v>80</v>
      </c>
      <c r="AE73" s="43"/>
      <c r="AF73" s="10" t="s">
        <v>80</v>
      </c>
      <c r="AG73" s="10" t="s">
        <v>80</v>
      </c>
      <c r="AH73" s="10"/>
      <c r="AI73" s="66">
        <f t="shared" si="7"/>
        <v>1530</v>
      </c>
    </row>
    <row r="74" spans="1:35" ht="12.6" customHeight="1" x14ac:dyDescent="0.25">
      <c r="A74" s="57">
        <f t="shared" si="3"/>
        <v>70</v>
      </c>
      <c r="B74" s="58" t="s">
        <v>251</v>
      </c>
      <c r="C74" s="17">
        <f t="shared" si="6"/>
        <v>12</v>
      </c>
      <c r="D74" s="60"/>
      <c r="E74" s="43" t="s">
        <v>80</v>
      </c>
      <c r="F74" s="43" t="s">
        <v>80</v>
      </c>
      <c r="G74" s="68" t="s">
        <v>80</v>
      </c>
      <c r="H74" s="43" t="s">
        <v>80</v>
      </c>
      <c r="I74" s="43" t="s">
        <v>80</v>
      </c>
      <c r="J74" s="43" t="s">
        <v>80</v>
      </c>
      <c r="K74" s="43" t="s">
        <v>80</v>
      </c>
      <c r="L74" s="43"/>
      <c r="M74" s="43"/>
      <c r="N74" s="43"/>
      <c r="O74" s="43" t="s">
        <v>80</v>
      </c>
      <c r="P74" s="43"/>
      <c r="Q74" s="43" t="s">
        <v>80</v>
      </c>
      <c r="R74" s="43"/>
      <c r="S74" s="43"/>
      <c r="T74" s="43"/>
      <c r="U74" s="43"/>
      <c r="V74" s="43"/>
      <c r="W74" s="43" t="s">
        <v>80</v>
      </c>
      <c r="X74" s="43" t="s">
        <v>80</v>
      </c>
      <c r="Y74" s="43" t="s">
        <v>80</v>
      </c>
      <c r="Z74" s="43"/>
      <c r="AA74" s="43"/>
      <c r="AB74" s="43"/>
      <c r="AC74" s="43"/>
      <c r="AD74" s="43"/>
      <c r="AE74" s="43"/>
      <c r="AF74" s="10"/>
      <c r="AG74" s="10"/>
      <c r="AH74" s="10"/>
      <c r="AI74" s="66">
        <f t="shared" si="7"/>
        <v>1020</v>
      </c>
    </row>
    <row r="75" spans="1:35" ht="12.6" customHeight="1" x14ac:dyDescent="0.25">
      <c r="A75" s="57">
        <f t="shared" si="3"/>
        <v>71</v>
      </c>
      <c r="B75" s="58" t="s">
        <v>47</v>
      </c>
      <c r="C75" s="17">
        <f t="shared" si="6"/>
        <v>15</v>
      </c>
      <c r="D75" s="60" t="s">
        <v>80</v>
      </c>
      <c r="E75" s="43" t="s">
        <v>80</v>
      </c>
      <c r="F75" s="43"/>
      <c r="G75" s="68"/>
      <c r="H75" s="43"/>
      <c r="I75" s="43"/>
      <c r="J75" s="43"/>
      <c r="K75" s="43" t="s">
        <v>80</v>
      </c>
      <c r="L75" s="43"/>
      <c r="M75" s="43" t="s">
        <v>80</v>
      </c>
      <c r="N75" s="43" t="s">
        <v>80</v>
      </c>
      <c r="O75" s="43" t="s">
        <v>80</v>
      </c>
      <c r="P75" s="43"/>
      <c r="Q75" s="43" t="s">
        <v>80</v>
      </c>
      <c r="R75" s="43"/>
      <c r="S75" s="43" t="s">
        <v>80</v>
      </c>
      <c r="T75" s="43" t="s">
        <v>80</v>
      </c>
      <c r="U75" s="43" t="s">
        <v>80</v>
      </c>
      <c r="V75" s="43"/>
      <c r="W75" s="43"/>
      <c r="X75" s="43"/>
      <c r="Y75" s="43" t="s">
        <v>80</v>
      </c>
      <c r="Z75" s="43"/>
      <c r="AA75" s="43" t="s">
        <v>80</v>
      </c>
      <c r="AB75" s="43"/>
      <c r="AC75" s="43"/>
      <c r="AD75" s="43" t="s">
        <v>80</v>
      </c>
      <c r="AE75" s="43" t="s">
        <v>80</v>
      </c>
      <c r="AF75" s="10"/>
      <c r="AG75" s="10"/>
      <c r="AH75" s="10" t="s">
        <v>80</v>
      </c>
      <c r="AI75" s="66">
        <f t="shared" si="7"/>
        <v>1275</v>
      </c>
    </row>
    <row r="76" spans="1:35" ht="12.6" customHeight="1" x14ac:dyDescent="0.25">
      <c r="A76" s="57">
        <f t="shared" si="3"/>
        <v>72</v>
      </c>
      <c r="B76" s="58" t="s">
        <v>48</v>
      </c>
      <c r="C76" s="17">
        <f t="shared" si="6"/>
        <v>23</v>
      </c>
      <c r="D76" s="60" t="s">
        <v>80</v>
      </c>
      <c r="E76" s="43"/>
      <c r="F76" s="43"/>
      <c r="G76" s="68"/>
      <c r="H76" s="43"/>
      <c r="I76" s="43" t="s">
        <v>80</v>
      </c>
      <c r="J76" s="43" t="s">
        <v>80</v>
      </c>
      <c r="K76" s="43" t="s">
        <v>80</v>
      </c>
      <c r="L76" s="43" t="s">
        <v>80</v>
      </c>
      <c r="M76" s="43" t="s">
        <v>80</v>
      </c>
      <c r="N76" s="43" t="s">
        <v>80</v>
      </c>
      <c r="O76" s="43" t="s">
        <v>80</v>
      </c>
      <c r="P76" s="43" t="s">
        <v>80</v>
      </c>
      <c r="Q76" s="43" t="s">
        <v>80</v>
      </c>
      <c r="R76" s="43" t="s">
        <v>80</v>
      </c>
      <c r="S76" s="43" t="s">
        <v>80</v>
      </c>
      <c r="T76" s="43" t="s">
        <v>80</v>
      </c>
      <c r="U76" s="43" t="s">
        <v>80</v>
      </c>
      <c r="V76" s="43" t="s">
        <v>80</v>
      </c>
      <c r="W76" s="43" t="s">
        <v>80</v>
      </c>
      <c r="X76" s="43" t="s">
        <v>80</v>
      </c>
      <c r="Y76" s="43" t="s">
        <v>80</v>
      </c>
      <c r="Z76" s="43" t="s">
        <v>80</v>
      </c>
      <c r="AA76" s="43" t="s">
        <v>80</v>
      </c>
      <c r="AB76" s="43" t="s">
        <v>80</v>
      </c>
      <c r="AC76" s="43" t="s">
        <v>80</v>
      </c>
      <c r="AD76" s="43" t="s">
        <v>80</v>
      </c>
      <c r="AE76" s="43"/>
      <c r="AF76" s="10"/>
      <c r="AG76" s="10"/>
      <c r="AH76" s="10"/>
      <c r="AI76" s="66">
        <f t="shared" si="7"/>
        <v>1955</v>
      </c>
    </row>
    <row r="77" spans="1:35" ht="12.6" customHeight="1" x14ac:dyDescent="0.25">
      <c r="A77" s="57">
        <f t="shared" ref="A77:A119" si="8">A76+1</f>
        <v>73</v>
      </c>
      <c r="B77" s="58" t="s">
        <v>241</v>
      </c>
      <c r="C77" s="17">
        <f t="shared" si="6"/>
        <v>15</v>
      </c>
      <c r="D77" s="60"/>
      <c r="E77" s="43"/>
      <c r="F77" s="43" t="s">
        <v>80</v>
      </c>
      <c r="G77" s="68" t="s">
        <v>80</v>
      </c>
      <c r="H77" s="43"/>
      <c r="I77" s="43"/>
      <c r="J77" s="43" t="s">
        <v>80</v>
      </c>
      <c r="K77" s="43"/>
      <c r="L77" s="43"/>
      <c r="M77" s="43" t="s">
        <v>80</v>
      </c>
      <c r="N77" s="43"/>
      <c r="O77" s="43" t="s">
        <v>80</v>
      </c>
      <c r="P77" s="43"/>
      <c r="Q77" s="43" t="s">
        <v>80</v>
      </c>
      <c r="R77" s="43" t="s">
        <v>80</v>
      </c>
      <c r="S77" s="43" t="s">
        <v>80</v>
      </c>
      <c r="T77" s="43" t="s">
        <v>80</v>
      </c>
      <c r="U77" s="43"/>
      <c r="V77" s="43"/>
      <c r="W77" s="43" t="s">
        <v>80</v>
      </c>
      <c r="X77" s="43"/>
      <c r="Y77" s="43"/>
      <c r="Z77" s="43" t="s">
        <v>80</v>
      </c>
      <c r="AA77" s="43" t="s">
        <v>80</v>
      </c>
      <c r="AB77" s="43" t="s">
        <v>80</v>
      </c>
      <c r="AC77" s="43" t="s">
        <v>80</v>
      </c>
      <c r="AD77" s="43" t="s">
        <v>80</v>
      </c>
      <c r="AE77" s="43"/>
      <c r="AF77" s="10"/>
      <c r="AG77" s="10"/>
      <c r="AH77" s="10"/>
      <c r="AI77" s="66">
        <f t="shared" si="7"/>
        <v>1275</v>
      </c>
    </row>
    <row r="78" spans="1:35" ht="12.6" customHeight="1" x14ac:dyDescent="0.25">
      <c r="A78" s="57">
        <f t="shared" si="8"/>
        <v>74</v>
      </c>
      <c r="B78" s="58" t="s">
        <v>74</v>
      </c>
      <c r="C78" s="17">
        <f t="shared" si="6"/>
        <v>15</v>
      </c>
      <c r="D78" s="60" t="s">
        <v>80</v>
      </c>
      <c r="E78" s="43" t="s">
        <v>80</v>
      </c>
      <c r="F78" s="43" t="s">
        <v>80</v>
      </c>
      <c r="G78" s="68"/>
      <c r="H78" s="43" t="s">
        <v>80</v>
      </c>
      <c r="I78" s="43"/>
      <c r="J78" s="43" t="s">
        <v>80</v>
      </c>
      <c r="K78" s="43"/>
      <c r="L78" s="43" t="s">
        <v>80</v>
      </c>
      <c r="M78" s="43" t="s">
        <v>80</v>
      </c>
      <c r="N78" s="43"/>
      <c r="O78" s="43" t="s">
        <v>80</v>
      </c>
      <c r="P78" s="43" t="s">
        <v>80</v>
      </c>
      <c r="Q78" s="43" t="s">
        <v>80</v>
      </c>
      <c r="R78" s="43" t="s">
        <v>80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 t="s">
        <v>80</v>
      </c>
      <c r="AF78" s="10" t="s">
        <v>80</v>
      </c>
      <c r="AG78" s="10" t="s">
        <v>80</v>
      </c>
      <c r="AH78" s="10" t="s">
        <v>80</v>
      </c>
      <c r="AI78" s="66">
        <f t="shared" si="7"/>
        <v>1275</v>
      </c>
    </row>
    <row r="79" spans="1:35" ht="12.6" customHeight="1" x14ac:dyDescent="0.25">
      <c r="A79" s="57">
        <f t="shared" si="8"/>
        <v>75</v>
      </c>
      <c r="B79" s="58" t="s">
        <v>225</v>
      </c>
      <c r="C79" s="17">
        <f t="shared" si="6"/>
        <v>0</v>
      </c>
      <c r="D79" s="60"/>
      <c r="E79" s="43"/>
      <c r="F79" s="43"/>
      <c r="G79" s="68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10"/>
      <c r="AG79" s="10"/>
      <c r="AH79" s="10"/>
      <c r="AI79" s="66">
        <f t="shared" si="7"/>
        <v>0</v>
      </c>
    </row>
    <row r="80" spans="1:35" ht="12.6" customHeight="1" x14ac:dyDescent="0.25">
      <c r="A80" s="57">
        <f t="shared" si="8"/>
        <v>76</v>
      </c>
      <c r="B80" s="58" t="s">
        <v>49</v>
      </c>
      <c r="C80" s="17">
        <f t="shared" si="6"/>
        <v>0</v>
      </c>
      <c r="D80" s="60"/>
      <c r="E80" s="43"/>
      <c r="F80" s="43"/>
      <c r="G80" s="68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10"/>
      <c r="AG80" s="10"/>
      <c r="AH80" s="10"/>
      <c r="AI80" s="66">
        <f t="shared" si="7"/>
        <v>0</v>
      </c>
    </row>
    <row r="81" spans="1:35" ht="12.6" customHeight="1" x14ac:dyDescent="0.25">
      <c r="A81" s="57">
        <f t="shared" si="8"/>
        <v>77</v>
      </c>
      <c r="B81" s="58" t="s">
        <v>252</v>
      </c>
      <c r="C81" s="17">
        <f t="shared" si="6"/>
        <v>8</v>
      </c>
      <c r="D81" s="60" t="s">
        <v>80</v>
      </c>
      <c r="E81" s="43" t="s">
        <v>80</v>
      </c>
      <c r="F81" s="43"/>
      <c r="G81" s="68" t="s">
        <v>80</v>
      </c>
      <c r="H81" s="43" t="s">
        <v>80</v>
      </c>
      <c r="I81" s="43" t="s">
        <v>80</v>
      </c>
      <c r="J81" s="43" t="s">
        <v>80</v>
      </c>
      <c r="K81" s="43"/>
      <c r="L81" s="43"/>
      <c r="M81" s="43"/>
      <c r="N81" s="43"/>
      <c r="O81" s="43" t="s">
        <v>80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 t="s">
        <v>80</v>
      </c>
      <c r="AB81" s="43"/>
      <c r="AC81" s="43"/>
      <c r="AD81" s="43"/>
      <c r="AE81" s="43"/>
      <c r="AF81" s="10"/>
      <c r="AG81" s="10"/>
      <c r="AH81" s="10"/>
      <c r="AI81" s="66">
        <f t="shared" si="7"/>
        <v>680</v>
      </c>
    </row>
    <row r="82" spans="1:35" ht="12.6" customHeight="1" x14ac:dyDescent="0.25">
      <c r="A82" s="57">
        <f t="shared" si="8"/>
        <v>78</v>
      </c>
      <c r="B82" s="58" t="s">
        <v>231</v>
      </c>
      <c r="C82" s="17">
        <f t="shared" si="6"/>
        <v>2</v>
      </c>
      <c r="D82" s="60"/>
      <c r="E82" s="43"/>
      <c r="F82" s="43"/>
      <c r="G82" s="68"/>
      <c r="H82" s="43"/>
      <c r="I82" s="43"/>
      <c r="J82" s="43"/>
      <c r="K82" s="43"/>
      <c r="L82" s="43"/>
      <c r="M82" s="43"/>
      <c r="N82" s="43"/>
      <c r="O82" s="43"/>
      <c r="P82" s="43" t="s">
        <v>80</v>
      </c>
      <c r="Q82" s="43" t="s">
        <v>80</v>
      </c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10"/>
      <c r="AG82" s="10"/>
      <c r="AH82" s="10"/>
      <c r="AI82" s="66">
        <f t="shared" si="7"/>
        <v>170</v>
      </c>
    </row>
    <row r="83" spans="1:35" ht="12.6" customHeight="1" x14ac:dyDescent="0.25">
      <c r="A83" s="57">
        <f t="shared" si="8"/>
        <v>79</v>
      </c>
      <c r="B83" s="58" t="s">
        <v>78</v>
      </c>
      <c r="C83" s="17">
        <f t="shared" si="6"/>
        <v>3</v>
      </c>
      <c r="D83" s="60"/>
      <c r="E83" s="43" t="s">
        <v>80</v>
      </c>
      <c r="F83" s="43"/>
      <c r="G83" s="68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 t="s">
        <v>80</v>
      </c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10"/>
      <c r="AG83" s="10"/>
      <c r="AH83" s="10" t="s">
        <v>80</v>
      </c>
      <c r="AI83" s="66">
        <f t="shared" si="7"/>
        <v>255</v>
      </c>
    </row>
    <row r="84" spans="1:35" ht="12.6" customHeight="1" x14ac:dyDescent="0.25">
      <c r="A84" s="57">
        <f t="shared" si="8"/>
        <v>80</v>
      </c>
      <c r="B84" s="58" t="s">
        <v>50</v>
      </c>
      <c r="C84" s="17">
        <f t="shared" si="6"/>
        <v>14</v>
      </c>
      <c r="D84" s="60" t="s">
        <v>80</v>
      </c>
      <c r="E84" s="43" t="s">
        <v>80</v>
      </c>
      <c r="F84" s="43"/>
      <c r="G84" s="68"/>
      <c r="H84" s="43" t="s">
        <v>80</v>
      </c>
      <c r="I84" s="43" t="s">
        <v>80</v>
      </c>
      <c r="J84" s="43"/>
      <c r="K84" s="43"/>
      <c r="L84" s="43"/>
      <c r="M84" s="43" t="s">
        <v>80</v>
      </c>
      <c r="N84" s="43"/>
      <c r="O84" s="43"/>
      <c r="P84" s="43" t="s">
        <v>80</v>
      </c>
      <c r="Q84" s="43"/>
      <c r="R84" s="43"/>
      <c r="S84" s="43"/>
      <c r="T84" s="43"/>
      <c r="U84" s="43"/>
      <c r="V84" s="43"/>
      <c r="W84" s="43" t="s">
        <v>80</v>
      </c>
      <c r="X84" s="43"/>
      <c r="Y84" s="43" t="s">
        <v>80</v>
      </c>
      <c r="Z84" s="43" t="s">
        <v>80</v>
      </c>
      <c r="AA84" s="43"/>
      <c r="AB84" s="43"/>
      <c r="AC84" s="43" t="s">
        <v>80</v>
      </c>
      <c r="AD84" s="43" t="s">
        <v>80</v>
      </c>
      <c r="AE84" s="43" t="s">
        <v>80</v>
      </c>
      <c r="AF84" s="10" t="s">
        <v>80</v>
      </c>
      <c r="AG84" s="10" t="s">
        <v>80</v>
      </c>
      <c r="AH84" s="10"/>
      <c r="AI84" s="66">
        <f t="shared" si="7"/>
        <v>1190</v>
      </c>
    </row>
    <row r="85" spans="1:35" ht="12.6" customHeight="1" x14ac:dyDescent="0.25">
      <c r="A85" s="57">
        <f t="shared" si="8"/>
        <v>81</v>
      </c>
      <c r="B85" s="58" t="s">
        <v>51</v>
      </c>
      <c r="C85" s="17">
        <f t="shared" si="6"/>
        <v>1</v>
      </c>
      <c r="D85" s="60"/>
      <c r="E85" s="43"/>
      <c r="F85" s="43"/>
      <c r="G85" s="68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 t="s">
        <v>80</v>
      </c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10"/>
      <c r="AG85" s="10"/>
      <c r="AH85" s="10"/>
      <c r="AI85" s="66">
        <f t="shared" si="7"/>
        <v>85</v>
      </c>
    </row>
    <row r="86" spans="1:35" ht="12.6" customHeight="1" x14ac:dyDescent="0.25">
      <c r="A86" s="57">
        <f t="shared" si="8"/>
        <v>82</v>
      </c>
      <c r="B86" s="58" t="s">
        <v>52</v>
      </c>
      <c r="C86" s="17">
        <f t="shared" si="6"/>
        <v>16</v>
      </c>
      <c r="D86" s="60" t="s">
        <v>80</v>
      </c>
      <c r="E86" s="43" t="s">
        <v>80</v>
      </c>
      <c r="F86" s="43" t="s">
        <v>80</v>
      </c>
      <c r="G86" s="68"/>
      <c r="H86" s="43" t="s">
        <v>80</v>
      </c>
      <c r="I86" s="43" t="s">
        <v>80</v>
      </c>
      <c r="J86" s="43" t="s">
        <v>80</v>
      </c>
      <c r="K86" s="43" t="s">
        <v>80</v>
      </c>
      <c r="L86" s="43"/>
      <c r="M86" s="43" t="s">
        <v>80</v>
      </c>
      <c r="N86" s="43"/>
      <c r="O86" s="43"/>
      <c r="P86" s="43"/>
      <c r="Q86" s="43" t="s">
        <v>80</v>
      </c>
      <c r="R86" s="43" t="s">
        <v>80</v>
      </c>
      <c r="S86" s="43"/>
      <c r="T86" s="43" t="s">
        <v>80</v>
      </c>
      <c r="U86" s="43" t="s">
        <v>80</v>
      </c>
      <c r="V86" s="43" t="s">
        <v>80</v>
      </c>
      <c r="W86" s="43"/>
      <c r="X86" s="43"/>
      <c r="Y86" s="43" t="s">
        <v>80</v>
      </c>
      <c r="Z86" s="43" t="s">
        <v>80</v>
      </c>
      <c r="AA86" s="43"/>
      <c r="AB86" s="43"/>
      <c r="AC86" s="43"/>
      <c r="AD86" s="43"/>
      <c r="AE86" s="43"/>
      <c r="AF86" s="10"/>
      <c r="AG86" s="10"/>
      <c r="AH86" s="10" t="s">
        <v>80</v>
      </c>
      <c r="AI86" s="66">
        <f t="shared" si="7"/>
        <v>1360</v>
      </c>
    </row>
    <row r="87" spans="1:35" ht="12.6" customHeight="1" x14ac:dyDescent="0.25">
      <c r="A87" s="57">
        <f t="shared" si="8"/>
        <v>83</v>
      </c>
      <c r="B87" s="58" t="s">
        <v>55</v>
      </c>
      <c r="C87" s="17">
        <f t="shared" si="6"/>
        <v>3</v>
      </c>
      <c r="D87" s="60"/>
      <c r="E87" s="43"/>
      <c r="F87" s="43" t="s">
        <v>80</v>
      </c>
      <c r="G87" s="68"/>
      <c r="H87" s="43"/>
      <c r="I87" s="43"/>
      <c r="J87" s="43"/>
      <c r="K87" s="43"/>
      <c r="L87" s="43"/>
      <c r="M87" s="43"/>
      <c r="N87" s="43"/>
      <c r="O87" s="43"/>
      <c r="P87" s="43" t="s">
        <v>80</v>
      </c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 t="s">
        <v>80</v>
      </c>
      <c r="AD87" s="43"/>
      <c r="AE87" s="43"/>
      <c r="AF87" s="10"/>
      <c r="AG87" s="10"/>
      <c r="AH87" s="10"/>
      <c r="AI87" s="66">
        <f t="shared" si="7"/>
        <v>255</v>
      </c>
    </row>
    <row r="88" spans="1:35" ht="12.6" customHeight="1" x14ac:dyDescent="0.25">
      <c r="A88" s="57">
        <f t="shared" si="8"/>
        <v>84</v>
      </c>
      <c r="B88" s="58" t="s">
        <v>271</v>
      </c>
      <c r="C88" s="17">
        <f t="shared" si="6"/>
        <v>8</v>
      </c>
      <c r="D88" s="69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43" t="s">
        <v>80</v>
      </c>
      <c r="V88" s="43" t="s">
        <v>80</v>
      </c>
      <c r="W88" s="43" t="s">
        <v>80</v>
      </c>
      <c r="X88" s="43"/>
      <c r="Y88" s="43" t="s">
        <v>80</v>
      </c>
      <c r="Z88" s="43"/>
      <c r="AA88" s="43"/>
      <c r="AB88" s="43"/>
      <c r="AC88" s="43"/>
      <c r="AD88" s="43" t="s">
        <v>80</v>
      </c>
      <c r="AE88" s="43" t="s">
        <v>80</v>
      </c>
      <c r="AF88" s="10" t="s">
        <v>80</v>
      </c>
      <c r="AG88" s="10" t="s">
        <v>80</v>
      </c>
      <c r="AH88" s="10"/>
      <c r="AI88" s="66">
        <f t="shared" si="7"/>
        <v>680</v>
      </c>
    </row>
    <row r="89" spans="1:35" ht="12.6" customHeight="1" x14ac:dyDescent="0.25">
      <c r="A89" s="57">
        <f t="shared" si="8"/>
        <v>85</v>
      </c>
      <c r="B89" s="58" t="s">
        <v>57</v>
      </c>
      <c r="C89" s="17">
        <f t="shared" si="6"/>
        <v>16</v>
      </c>
      <c r="D89" s="60" t="s">
        <v>80</v>
      </c>
      <c r="E89" s="43" t="s">
        <v>80</v>
      </c>
      <c r="F89" s="43" t="s">
        <v>80</v>
      </c>
      <c r="G89" s="68"/>
      <c r="H89" s="43" t="s">
        <v>80</v>
      </c>
      <c r="I89" s="43" t="s">
        <v>80</v>
      </c>
      <c r="J89" s="43"/>
      <c r="K89" s="43"/>
      <c r="L89" s="43"/>
      <c r="M89" s="43" t="s">
        <v>80</v>
      </c>
      <c r="N89" s="43"/>
      <c r="O89" s="43" t="s">
        <v>80</v>
      </c>
      <c r="P89" s="43" t="s">
        <v>80</v>
      </c>
      <c r="Q89" s="43"/>
      <c r="R89" s="43"/>
      <c r="S89" s="43" t="s">
        <v>80</v>
      </c>
      <c r="T89" s="43"/>
      <c r="U89" s="43"/>
      <c r="V89" s="43" t="s">
        <v>80</v>
      </c>
      <c r="W89" s="43"/>
      <c r="X89" s="43"/>
      <c r="Y89" s="43" t="s">
        <v>80</v>
      </c>
      <c r="Z89" s="43"/>
      <c r="AA89" s="43" t="s">
        <v>80</v>
      </c>
      <c r="AB89" s="43"/>
      <c r="AC89" s="43" t="s">
        <v>80</v>
      </c>
      <c r="AD89" s="43" t="s">
        <v>80</v>
      </c>
      <c r="AE89" s="43"/>
      <c r="AF89" s="10" t="s">
        <v>80</v>
      </c>
      <c r="AG89" s="10" t="s">
        <v>80</v>
      </c>
      <c r="AH89" s="10"/>
      <c r="AI89" s="66">
        <f t="shared" si="7"/>
        <v>1360</v>
      </c>
    </row>
    <row r="90" spans="1:35" ht="12.6" customHeight="1" x14ac:dyDescent="0.25">
      <c r="A90" s="57">
        <f t="shared" si="8"/>
        <v>86</v>
      </c>
      <c r="B90" s="58" t="s">
        <v>215</v>
      </c>
      <c r="C90" s="17">
        <f t="shared" si="6"/>
        <v>13</v>
      </c>
      <c r="D90" s="60" t="s">
        <v>80</v>
      </c>
      <c r="E90" s="43" t="s">
        <v>80</v>
      </c>
      <c r="F90" s="43" t="s">
        <v>80</v>
      </c>
      <c r="G90" s="68"/>
      <c r="H90" s="43" t="s">
        <v>80</v>
      </c>
      <c r="I90" s="43"/>
      <c r="J90" s="43"/>
      <c r="K90" s="43" t="s">
        <v>80</v>
      </c>
      <c r="L90" s="43"/>
      <c r="M90" s="43"/>
      <c r="N90" s="43" t="s">
        <v>80</v>
      </c>
      <c r="O90" s="43"/>
      <c r="P90" s="43" t="s">
        <v>80</v>
      </c>
      <c r="Q90" s="43" t="s">
        <v>80</v>
      </c>
      <c r="R90" s="43" t="s">
        <v>80</v>
      </c>
      <c r="S90" s="43" t="s">
        <v>80</v>
      </c>
      <c r="T90" s="43" t="s">
        <v>80</v>
      </c>
      <c r="U90" s="43"/>
      <c r="V90" s="43"/>
      <c r="W90" s="43"/>
      <c r="X90" s="43"/>
      <c r="Y90" s="43" t="s">
        <v>80</v>
      </c>
      <c r="Z90" s="43" t="s">
        <v>80</v>
      </c>
      <c r="AA90" s="43"/>
      <c r="AB90" s="43"/>
      <c r="AC90" s="43"/>
      <c r="AD90" s="43"/>
      <c r="AE90" s="43"/>
      <c r="AF90" s="10"/>
      <c r="AG90" s="10"/>
      <c r="AH90" s="10"/>
      <c r="AI90" s="66">
        <f t="shared" si="7"/>
        <v>1105</v>
      </c>
    </row>
    <row r="91" spans="1:35" ht="12.6" customHeight="1" x14ac:dyDescent="0.25">
      <c r="A91" s="57">
        <f t="shared" si="8"/>
        <v>87</v>
      </c>
      <c r="B91" s="58" t="s">
        <v>253</v>
      </c>
      <c r="C91" s="17">
        <f t="shared" si="6"/>
        <v>15</v>
      </c>
      <c r="D91" s="60"/>
      <c r="E91" s="43" t="s">
        <v>80</v>
      </c>
      <c r="F91" s="43" t="s">
        <v>80</v>
      </c>
      <c r="G91" s="68" t="s">
        <v>80</v>
      </c>
      <c r="H91" s="43"/>
      <c r="I91" s="43" t="s">
        <v>80</v>
      </c>
      <c r="J91" s="43" t="s">
        <v>80</v>
      </c>
      <c r="K91" s="43"/>
      <c r="L91" s="43"/>
      <c r="M91" s="43" t="s">
        <v>80</v>
      </c>
      <c r="N91" s="43"/>
      <c r="O91" s="43" t="s">
        <v>80</v>
      </c>
      <c r="P91" s="43"/>
      <c r="Q91" s="43" t="s">
        <v>80</v>
      </c>
      <c r="R91" s="43" t="s">
        <v>80</v>
      </c>
      <c r="S91" s="43" t="s">
        <v>80</v>
      </c>
      <c r="T91" s="43" t="s">
        <v>80</v>
      </c>
      <c r="U91" s="43" t="s">
        <v>80</v>
      </c>
      <c r="V91" s="43"/>
      <c r="W91" s="43" t="s">
        <v>80</v>
      </c>
      <c r="X91" s="43"/>
      <c r="Y91" s="43"/>
      <c r="Z91" s="43" t="s">
        <v>80</v>
      </c>
      <c r="AA91" s="43" t="s">
        <v>80</v>
      </c>
      <c r="AB91" s="43"/>
      <c r="AC91" s="43"/>
      <c r="AD91" s="43"/>
      <c r="AE91" s="43"/>
      <c r="AF91" s="10"/>
      <c r="AG91" s="10"/>
      <c r="AH91" s="10"/>
      <c r="AI91" s="66">
        <f t="shared" si="7"/>
        <v>1275</v>
      </c>
    </row>
    <row r="92" spans="1:35" ht="12.6" customHeight="1" x14ac:dyDescent="0.25">
      <c r="A92" s="57">
        <f t="shared" si="8"/>
        <v>88</v>
      </c>
      <c r="B92" s="58" t="s">
        <v>68</v>
      </c>
      <c r="C92" s="17">
        <f t="shared" si="6"/>
        <v>17</v>
      </c>
      <c r="D92" s="60"/>
      <c r="E92" s="43" t="s">
        <v>80</v>
      </c>
      <c r="F92" s="43" t="s">
        <v>80</v>
      </c>
      <c r="G92" s="68"/>
      <c r="H92" s="43" t="s">
        <v>80</v>
      </c>
      <c r="I92" s="43" t="s">
        <v>80</v>
      </c>
      <c r="J92" s="43" t="s">
        <v>80</v>
      </c>
      <c r="K92" s="43" t="s">
        <v>80</v>
      </c>
      <c r="L92" s="43"/>
      <c r="M92" s="43" t="s">
        <v>80</v>
      </c>
      <c r="N92" s="43" t="s">
        <v>80</v>
      </c>
      <c r="O92" s="43"/>
      <c r="P92" s="43" t="s">
        <v>80</v>
      </c>
      <c r="Q92" s="43" t="s">
        <v>80</v>
      </c>
      <c r="R92" s="43" t="s">
        <v>80</v>
      </c>
      <c r="S92" s="43"/>
      <c r="T92" s="43"/>
      <c r="U92" s="43" t="s">
        <v>80</v>
      </c>
      <c r="V92" s="43" t="s">
        <v>80</v>
      </c>
      <c r="W92" s="43"/>
      <c r="X92" s="43"/>
      <c r="Y92" s="43" t="s">
        <v>80</v>
      </c>
      <c r="Z92" s="43" t="s">
        <v>80</v>
      </c>
      <c r="AA92" s="43"/>
      <c r="AB92" s="43" t="s">
        <v>80</v>
      </c>
      <c r="AC92" s="43"/>
      <c r="AD92" s="43" t="s">
        <v>80</v>
      </c>
      <c r="AE92" s="43"/>
      <c r="AF92" s="10"/>
      <c r="AG92" s="10"/>
      <c r="AH92" s="10"/>
      <c r="AI92" s="66">
        <f t="shared" si="7"/>
        <v>1445</v>
      </c>
    </row>
    <row r="93" spans="1:35" ht="12.6" customHeight="1" x14ac:dyDescent="0.25">
      <c r="A93" s="57">
        <f t="shared" si="8"/>
        <v>89</v>
      </c>
      <c r="B93" s="58" t="s">
        <v>58</v>
      </c>
      <c r="C93" s="17">
        <f t="shared" si="6"/>
        <v>19</v>
      </c>
      <c r="D93" s="60" t="s">
        <v>80</v>
      </c>
      <c r="E93" s="43" t="s">
        <v>80</v>
      </c>
      <c r="F93" s="43" t="s">
        <v>80</v>
      </c>
      <c r="G93" s="68" t="s">
        <v>216</v>
      </c>
      <c r="H93" s="43"/>
      <c r="I93" s="43"/>
      <c r="J93" s="43" t="s">
        <v>80</v>
      </c>
      <c r="K93" s="43" t="s">
        <v>80</v>
      </c>
      <c r="L93" s="43" t="s">
        <v>80</v>
      </c>
      <c r="M93" s="43"/>
      <c r="N93" s="43" t="s">
        <v>80</v>
      </c>
      <c r="O93" s="43" t="s">
        <v>80</v>
      </c>
      <c r="P93" s="43"/>
      <c r="Q93" s="43" t="s">
        <v>80</v>
      </c>
      <c r="R93" s="43"/>
      <c r="S93" s="43" t="s">
        <v>80</v>
      </c>
      <c r="T93" s="43" t="s">
        <v>80</v>
      </c>
      <c r="U93" s="43"/>
      <c r="V93" s="43"/>
      <c r="W93" s="43" t="s">
        <v>80</v>
      </c>
      <c r="X93" s="43"/>
      <c r="Y93" s="43" t="s">
        <v>80</v>
      </c>
      <c r="Z93" s="43" t="s">
        <v>80</v>
      </c>
      <c r="AA93" s="43" t="s">
        <v>80</v>
      </c>
      <c r="AB93" s="43"/>
      <c r="AC93" s="43" t="s">
        <v>80</v>
      </c>
      <c r="AD93" s="43"/>
      <c r="AE93" s="43" t="s">
        <v>80</v>
      </c>
      <c r="AF93" s="10" t="s">
        <v>80</v>
      </c>
      <c r="AG93" s="10"/>
      <c r="AH93" s="10" t="s">
        <v>80</v>
      </c>
      <c r="AI93" s="66">
        <f t="shared" si="7"/>
        <v>1615</v>
      </c>
    </row>
    <row r="94" spans="1:35" ht="12.6" customHeight="1" x14ac:dyDescent="0.25">
      <c r="A94" s="57">
        <f t="shared" si="8"/>
        <v>90</v>
      </c>
      <c r="B94" s="58" t="s">
        <v>272</v>
      </c>
      <c r="C94" s="17">
        <f>COUNTIF(D94:AH94,"X")</f>
        <v>3</v>
      </c>
      <c r="D94" s="69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43" t="s">
        <v>80</v>
      </c>
      <c r="V94" s="43"/>
      <c r="W94" s="43"/>
      <c r="X94" s="43"/>
      <c r="Y94" s="43" t="s">
        <v>80</v>
      </c>
      <c r="Z94" s="43" t="s">
        <v>80</v>
      </c>
      <c r="AA94" s="43"/>
      <c r="AB94" s="43"/>
      <c r="AC94" s="43"/>
      <c r="AD94" s="43"/>
      <c r="AE94" s="43"/>
      <c r="AF94" s="10"/>
      <c r="AG94" s="10"/>
      <c r="AH94" s="10"/>
      <c r="AI94" s="66">
        <f t="shared" si="7"/>
        <v>255</v>
      </c>
    </row>
    <row r="95" spans="1:35" ht="12.6" customHeight="1" x14ac:dyDescent="0.25">
      <c r="A95" s="57">
        <f t="shared" si="8"/>
        <v>91</v>
      </c>
      <c r="B95" s="58" t="s">
        <v>59</v>
      </c>
      <c r="C95" s="17">
        <f t="shared" si="6"/>
        <v>0</v>
      </c>
      <c r="D95" s="60"/>
      <c r="E95" s="43"/>
      <c r="F95" s="43"/>
      <c r="G95" s="68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10"/>
      <c r="AG95" s="10"/>
      <c r="AH95" s="10"/>
      <c r="AI95" s="66">
        <f t="shared" si="7"/>
        <v>0</v>
      </c>
    </row>
    <row r="96" spans="1:35" ht="12.6" customHeight="1" x14ac:dyDescent="0.25">
      <c r="A96" s="57">
        <f t="shared" si="8"/>
        <v>92</v>
      </c>
      <c r="B96" s="58" t="s">
        <v>60</v>
      </c>
      <c r="C96" s="17">
        <f t="shared" si="6"/>
        <v>15</v>
      </c>
      <c r="D96" s="60"/>
      <c r="E96" s="43" t="s">
        <v>80</v>
      </c>
      <c r="F96" s="43" t="s">
        <v>80</v>
      </c>
      <c r="G96" s="68" t="s">
        <v>80</v>
      </c>
      <c r="H96" s="43" t="s">
        <v>80</v>
      </c>
      <c r="I96" s="43"/>
      <c r="J96" s="43" t="s">
        <v>80</v>
      </c>
      <c r="K96" s="43" t="s">
        <v>80</v>
      </c>
      <c r="L96" s="43" t="s">
        <v>80</v>
      </c>
      <c r="M96" s="43" t="s">
        <v>80</v>
      </c>
      <c r="N96" s="43" t="s">
        <v>80</v>
      </c>
      <c r="O96" s="43" t="s">
        <v>80</v>
      </c>
      <c r="P96" s="43"/>
      <c r="Q96" s="43" t="s">
        <v>80</v>
      </c>
      <c r="R96" s="43"/>
      <c r="S96" s="43"/>
      <c r="T96" s="43"/>
      <c r="U96" s="43"/>
      <c r="V96" s="43" t="s">
        <v>80</v>
      </c>
      <c r="W96" s="43"/>
      <c r="X96" s="43"/>
      <c r="Y96" s="43"/>
      <c r="Z96" s="43"/>
      <c r="AA96" s="43" t="s">
        <v>80</v>
      </c>
      <c r="AB96" s="43" t="s">
        <v>80</v>
      </c>
      <c r="AC96" s="43"/>
      <c r="AD96" s="43" t="s">
        <v>80</v>
      </c>
      <c r="AE96" s="43"/>
      <c r="AF96" s="10"/>
      <c r="AG96" s="10"/>
      <c r="AH96" s="10"/>
      <c r="AI96" s="66">
        <f t="shared" si="7"/>
        <v>1275</v>
      </c>
    </row>
    <row r="97" spans="1:35" ht="12.6" customHeight="1" x14ac:dyDescent="0.25">
      <c r="A97" s="57">
        <f t="shared" si="8"/>
        <v>93</v>
      </c>
      <c r="B97" s="58" t="s">
        <v>61</v>
      </c>
      <c r="C97" s="17">
        <f t="shared" si="6"/>
        <v>3</v>
      </c>
      <c r="D97" s="60"/>
      <c r="E97" s="43"/>
      <c r="F97" s="43"/>
      <c r="G97" s="68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 t="s">
        <v>80</v>
      </c>
      <c r="S97" s="43"/>
      <c r="T97" s="43"/>
      <c r="U97" s="43" t="s">
        <v>80</v>
      </c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10"/>
      <c r="AG97" s="10" t="s">
        <v>80</v>
      </c>
      <c r="AH97" s="10"/>
      <c r="AI97" s="66">
        <f t="shared" si="7"/>
        <v>255</v>
      </c>
    </row>
    <row r="98" spans="1:35" ht="12.6" customHeight="1" x14ac:dyDescent="0.25">
      <c r="A98" s="57">
        <f t="shared" si="8"/>
        <v>94</v>
      </c>
      <c r="B98" s="58" t="s">
        <v>62</v>
      </c>
      <c r="C98" s="17">
        <f t="shared" si="6"/>
        <v>22</v>
      </c>
      <c r="D98" s="60"/>
      <c r="E98" s="43" t="s">
        <v>80</v>
      </c>
      <c r="F98" s="43" t="s">
        <v>80</v>
      </c>
      <c r="G98" s="68" t="s">
        <v>80</v>
      </c>
      <c r="H98" s="43" t="s">
        <v>80</v>
      </c>
      <c r="I98" s="43" t="s">
        <v>80</v>
      </c>
      <c r="J98" s="43" t="s">
        <v>80</v>
      </c>
      <c r="K98" s="43" t="s">
        <v>80</v>
      </c>
      <c r="L98" s="43" t="s">
        <v>80</v>
      </c>
      <c r="M98" s="43" t="s">
        <v>80</v>
      </c>
      <c r="N98" s="43"/>
      <c r="O98" s="43" t="s">
        <v>80</v>
      </c>
      <c r="P98" s="43"/>
      <c r="Q98" s="43" t="s">
        <v>80</v>
      </c>
      <c r="R98" s="43"/>
      <c r="S98" s="43"/>
      <c r="T98" s="43" t="s">
        <v>80</v>
      </c>
      <c r="U98" s="43"/>
      <c r="V98" s="43"/>
      <c r="W98" s="43" t="s">
        <v>80</v>
      </c>
      <c r="X98" s="43"/>
      <c r="Y98" s="43" t="s">
        <v>80</v>
      </c>
      <c r="Z98" s="43" t="s">
        <v>80</v>
      </c>
      <c r="AA98" s="43" t="s">
        <v>80</v>
      </c>
      <c r="AB98" s="43" t="s">
        <v>80</v>
      </c>
      <c r="AC98" s="43" t="s">
        <v>80</v>
      </c>
      <c r="AD98" s="43" t="s">
        <v>80</v>
      </c>
      <c r="AE98" s="43" t="s">
        <v>80</v>
      </c>
      <c r="AF98" s="10" t="s">
        <v>80</v>
      </c>
      <c r="AG98" s="10"/>
      <c r="AH98" s="10" t="s">
        <v>80</v>
      </c>
      <c r="AI98" s="66">
        <f t="shared" si="7"/>
        <v>1870</v>
      </c>
    </row>
    <row r="99" spans="1:35" ht="12.6" customHeight="1" x14ac:dyDescent="0.25">
      <c r="A99" s="57">
        <f t="shared" si="8"/>
        <v>95</v>
      </c>
      <c r="B99" s="58" t="s">
        <v>228</v>
      </c>
      <c r="C99" s="17">
        <f t="shared" si="6"/>
        <v>9</v>
      </c>
      <c r="D99" s="60"/>
      <c r="E99" s="43" t="s">
        <v>80</v>
      </c>
      <c r="F99" s="43" t="s">
        <v>80</v>
      </c>
      <c r="G99" s="68"/>
      <c r="H99" s="43"/>
      <c r="I99" s="43"/>
      <c r="J99" s="43"/>
      <c r="K99" s="43"/>
      <c r="L99" s="43" t="s">
        <v>80</v>
      </c>
      <c r="M99" s="43"/>
      <c r="N99" s="43"/>
      <c r="O99" s="43"/>
      <c r="P99" s="43" t="s">
        <v>80</v>
      </c>
      <c r="Q99" s="43" t="s">
        <v>80</v>
      </c>
      <c r="R99" s="43"/>
      <c r="S99" s="43"/>
      <c r="T99" s="43"/>
      <c r="U99" s="43" t="s">
        <v>80</v>
      </c>
      <c r="V99" s="43"/>
      <c r="W99" s="43" t="s">
        <v>80</v>
      </c>
      <c r="X99" s="43"/>
      <c r="Y99" s="43"/>
      <c r="Z99" s="43"/>
      <c r="AA99" s="43"/>
      <c r="AB99" s="43"/>
      <c r="AC99" s="43"/>
      <c r="AD99" s="43"/>
      <c r="AE99" s="43"/>
      <c r="AF99" s="10" t="s">
        <v>80</v>
      </c>
      <c r="AG99" s="10"/>
      <c r="AH99" s="10" t="s">
        <v>80</v>
      </c>
      <c r="AI99" s="66">
        <f t="shared" si="7"/>
        <v>765</v>
      </c>
    </row>
    <row r="100" spans="1:35" ht="12.6" customHeight="1" x14ac:dyDescent="0.25">
      <c r="A100" s="57">
        <f t="shared" si="8"/>
        <v>96</v>
      </c>
      <c r="B100" s="58" t="s">
        <v>229</v>
      </c>
      <c r="C100" s="17">
        <f t="shared" si="6"/>
        <v>7</v>
      </c>
      <c r="D100" s="60" t="s">
        <v>80</v>
      </c>
      <c r="E100" s="43" t="s">
        <v>80</v>
      </c>
      <c r="F100" s="43" t="s">
        <v>80</v>
      </c>
      <c r="G100" s="68"/>
      <c r="H100" s="43"/>
      <c r="I100" s="43"/>
      <c r="J100" s="43" t="s">
        <v>80</v>
      </c>
      <c r="K100" s="43"/>
      <c r="L100" s="43"/>
      <c r="M100" s="43" t="s">
        <v>80</v>
      </c>
      <c r="N100" s="43"/>
      <c r="O100" s="43"/>
      <c r="P100" s="43" t="s">
        <v>80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 t="s">
        <v>80</v>
      </c>
      <c r="AA100" s="43"/>
      <c r="AB100" s="43"/>
      <c r="AC100" s="43"/>
      <c r="AD100" s="43"/>
      <c r="AE100" s="43"/>
      <c r="AF100" s="10"/>
      <c r="AG100" s="10"/>
      <c r="AH100" s="10"/>
      <c r="AI100" s="66">
        <f t="shared" si="7"/>
        <v>595</v>
      </c>
    </row>
    <row r="101" spans="1:35" ht="12.6" customHeight="1" x14ac:dyDescent="0.25">
      <c r="A101" s="57">
        <f t="shared" si="8"/>
        <v>97</v>
      </c>
      <c r="B101" s="58" t="s">
        <v>63</v>
      </c>
      <c r="C101" s="17">
        <f t="shared" si="6"/>
        <v>17</v>
      </c>
      <c r="D101" s="60" t="s">
        <v>80</v>
      </c>
      <c r="E101" s="43" t="s">
        <v>80</v>
      </c>
      <c r="F101" s="43" t="s">
        <v>80</v>
      </c>
      <c r="G101" s="68"/>
      <c r="H101" s="43" t="s">
        <v>80</v>
      </c>
      <c r="I101" s="43" t="s">
        <v>80</v>
      </c>
      <c r="J101" s="43" t="s">
        <v>80</v>
      </c>
      <c r="K101" s="43"/>
      <c r="L101" s="43" t="s">
        <v>80</v>
      </c>
      <c r="M101" s="43"/>
      <c r="N101" s="43"/>
      <c r="O101" s="43"/>
      <c r="P101" s="43" t="s">
        <v>80</v>
      </c>
      <c r="Q101" s="43" t="s">
        <v>80</v>
      </c>
      <c r="R101" s="43" t="s">
        <v>80</v>
      </c>
      <c r="S101" s="43"/>
      <c r="T101" s="43" t="s">
        <v>80</v>
      </c>
      <c r="U101" s="43" t="s">
        <v>80</v>
      </c>
      <c r="V101" s="43"/>
      <c r="W101" s="43"/>
      <c r="X101" s="43"/>
      <c r="Y101" s="43"/>
      <c r="Z101" s="43" t="s">
        <v>80</v>
      </c>
      <c r="AA101" s="43" t="s">
        <v>80</v>
      </c>
      <c r="AB101" s="43"/>
      <c r="AC101" s="43" t="s">
        <v>80</v>
      </c>
      <c r="AD101" s="43"/>
      <c r="AE101" s="43"/>
      <c r="AF101" s="10" t="s">
        <v>80</v>
      </c>
      <c r="AG101" s="10"/>
      <c r="AH101" s="10" t="s">
        <v>80</v>
      </c>
      <c r="AI101" s="66">
        <f t="shared" si="7"/>
        <v>1445</v>
      </c>
    </row>
    <row r="102" spans="1:35" ht="12.6" customHeight="1" x14ac:dyDescent="0.25">
      <c r="A102" s="57">
        <f t="shared" si="8"/>
        <v>98</v>
      </c>
      <c r="B102" s="58" t="s">
        <v>64</v>
      </c>
      <c r="C102" s="17">
        <f t="shared" si="6"/>
        <v>5</v>
      </c>
      <c r="D102" s="60"/>
      <c r="E102" s="43" t="s">
        <v>80</v>
      </c>
      <c r="F102" s="43"/>
      <c r="G102" s="68"/>
      <c r="H102" s="43"/>
      <c r="I102" s="43"/>
      <c r="J102" s="43"/>
      <c r="K102" s="43"/>
      <c r="L102" s="43"/>
      <c r="M102" s="43"/>
      <c r="N102" s="43"/>
      <c r="O102" s="43"/>
      <c r="P102" s="43" t="s">
        <v>80</v>
      </c>
      <c r="Q102" s="43" t="s">
        <v>80</v>
      </c>
      <c r="R102" s="43"/>
      <c r="S102" s="43"/>
      <c r="T102" s="43"/>
      <c r="U102" s="43"/>
      <c r="V102" s="43"/>
      <c r="W102" s="43"/>
      <c r="X102" s="43"/>
      <c r="Y102" s="43"/>
      <c r="Z102" s="43" t="s">
        <v>80</v>
      </c>
      <c r="AA102" s="43"/>
      <c r="AB102" s="43"/>
      <c r="AC102" s="43"/>
      <c r="AD102" s="43"/>
      <c r="AE102" s="43"/>
      <c r="AF102" s="10"/>
      <c r="AG102" s="10"/>
      <c r="AH102" s="10" t="s">
        <v>80</v>
      </c>
      <c r="AI102" s="66">
        <f t="shared" si="7"/>
        <v>425</v>
      </c>
    </row>
    <row r="103" spans="1:35" ht="12.6" customHeight="1" x14ac:dyDescent="0.25">
      <c r="A103" s="57">
        <f t="shared" si="8"/>
        <v>99</v>
      </c>
      <c r="B103" s="58" t="s">
        <v>65</v>
      </c>
      <c r="C103" s="17">
        <f t="shared" si="6"/>
        <v>2</v>
      </c>
      <c r="D103" s="60" t="s">
        <v>80</v>
      </c>
      <c r="E103" s="43"/>
      <c r="F103" s="43"/>
      <c r="G103" s="68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 t="s">
        <v>80</v>
      </c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10"/>
      <c r="AG103" s="10"/>
      <c r="AH103" s="10"/>
      <c r="AI103" s="66">
        <f t="shared" si="7"/>
        <v>170</v>
      </c>
    </row>
    <row r="104" spans="1:35" ht="12.6" customHeight="1" x14ac:dyDescent="0.25">
      <c r="A104" s="57">
        <f t="shared" si="8"/>
        <v>100</v>
      </c>
      <c r="B104" s="58" t="s">
        <v>261</v>
      </c>
      <c r="C104" s="17">
        <f t="shared" si="6"/>
        <v>13</v>
      </c>
      <c r="D104" s="60"/>
      <c r="E104" s="43"/>
      <c r="F104" s="43"/>
      <c r="G104" s="68"/>
      <c r="H104" s="43"/>
      <c r="I104" s="43" t="s">
        <v>80</v>
      </c>
      <c r="J104" s="43" t="s">
        <v>80</v>
      </c>
      <c r="K104" s="43"/>
      <c r="L104" s="43"/>
      <c r="M104" s="43"/>
      <c r="N104" s="43" t="s">
        <v>80</v>
      </c>
      <c r="O104" s="43" t="s">
        <v>80</v>
      </c>
      <c r="P104" s="43" t="s">
        <v>80</v>
      </c>
      <c r="Q104" s="43" t="s">
        <v>80</v>
      </c>
      <c r="R104" s="43"/>
      <c r="S104" s="43" t="s">
        <v>80</v>
      </c>
      <c r="T104" s="43"/>
      <c r="U104" s="43"/>
      <c r="V104" s="43"/>
      <c r="W104" s="43" t="s">
        <v>80</v>
      </c>
      <c r="X104" s="43"/>
      <c r="Y104" s="43" t="s">
        <v>80</v>
      </c>
      <c r="Z104" s="43" t="s">
        <v>80</v>
      </c>
      <c r="AA104" s="43"/>
      <c r="AB104" s="43"/>
      <c r="AC104" s="43"/>
      <c r="AD104" s="43" t="s">
        <v>80</v>
      </c>
      <c r="AE104" s="43" t="s">
        <v>80</v>
      </c>
      <c r="AF104" s="10" t="s">
        <v>80</v>
      </c>
      <c r="AG104" s="10"/>
      <c r="AH104" s="10"/>
      <c r="AI104" s="66">
        <f t="shared" si="7"/>
        <v>1105</v>
      </c>
    </row>
    <row r="105" spans="1:35" ht="12.6" customHeight="1" x14ac:dyDescent="0.25">
      <c r="A105" s="57">
        <f t="shared" si="8"/>
        <v>101</v>
      </c>
      <c r="B105" s="58" t="s">
        <v>236</v>
      </c>
      <c r="C105" s="17">
        <f t="shared" ref="C105:C119" si="9">COUNTIF(D105:AH105,"X")</f>
        <v>21</v>
      </c>
      <c r="D105" s="60" t="s">
        <v>80</v>
      </c>
      <c r="E105" s="43" t="s">
        <v>80</v>
      </c>
      <c r="F105" s="43" t="s">
        <v>80</v>
      </c>
      <c r="G105" s="68" t="s">
        <v>80</v>
      </c>
      <c r="H105" s="43"/>
      <c r="I105" s="43"/>
      <c r="J105" s="43"/>
      <c r="K105" s="43" t="s">
        <v>80</v>
      </c>
      <c r="L105" s="43" t="s">
        <v>80</v>
      </c>
      <c r="M105" s="43" t="s">
        <v>80</v>
      </c>
      <c r="N105" s="43"/>
      <c r="O105" s="43" t="s">
        <v>80</v>
      </c>
      <c r="P105" s="43" t="s">
        <v>80</v>
      </c>
      <c r="Q105" s="43" t="s">
        <v>80</v>
      </c>
      <c r="R105" s="43"/>
      <c r="S105" s="43" t="s">
        <v>80</v>
      </c>
      <c r="T105" s="43"/>
      <c r="U105" s="43" t="s">
        <v>80</v>
      </c>
      <c r="V105" s="43" t="s">
        <v>80</v>
      </c>
      <c r="W105" s="43" t="s">
        <v>80</v>
      </c>
      <c r="X105" s="43" t="s">
        <v>80</v>
      </c>
      <c r="Y105" s="43"/>
      <c r="Z105" s="43" t="s">
        <v>80</v>
      </c>
      <c r="AA105" s="43" t="s">
        <v>80</v>
      </c>
      <c r="AB105" s="43" t="s">
        <v>80</v>
      </c>
      <c r="AC105" s="43" t="s">
        <v>80</v>
      </c>
      <c r="AD105" s="43"/>
      <c r="AE105" s="43"/>
      <c r="AF105" s="10" t="s">
        <v>80</v>
      </c>
      <c r="AG105" s="10"/>
      <c r="AH105" s="10" t="s">
        <v>80</v>
      </c>
      <c r="AI105" s="66">
        <f t="shared" ref="AI105:AI119" si="10">C105*$AI$3</f>
        <v>1785</v>
      </c>
    </row>
    <row r="106" spans="1:35" ht="12.6" customHeight="1" x14ac:dyDescent="0.25">
      <c r="A106" s="57">
        <f t="shared" si="8"/>
        <v>102</v>
      </c>
      <c r="B106" s="58" t="s">
        <v>274</v>
      </c>
      <c r="C106" s="17">
        <f t="shared" si="9"/>
        <v>2</v>
      </c>
      <c r="D106" s="60"/>
      <c r="E106" s="43"/>
      <c r="F106" s="43"/>
      <c r="G106" s="68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 t="s">
        <v>80</v>
      </c>
      <c r="AF106" s="10" t="s">
        <v>80</v>
      </c>
      <c r="AG106" s="10"/>
      <c r="AH106" s="10"/>
      <c r="AI106" s="66">
        <f t="shared" si="10"/>
        <v>170</v>
      </c>
    </row>
    <row r="107" spans="1:35" ht="12.6" customHeight="1" x14ac:dyDescent="0.25">
      <c r="A107" s="57">
        <f t="shared" si="8"/>
        <v>103</v>
      </c>
      <c r="B107" s="58" t="s">
        <v>226</v>
      </c>
      <c r="C107" s="17">
        <f t="shared" si="9"/>
        <v>8</v>
      </c>
      <c r="D107" s="60" t="s">
        <v>80</v>
      </c>
      <c r="E107" s="43"/>
      <c r="F107" s="43"/>
      <c r="G107" s="68" t="s">
        <v>80</v>
      </c>
      <c r="H107" s="43"/>
      <c r="I107" s="43"/>
      <c r="J107" s="43"/>
      <c r="K107" s="43"/>
      <c r="L107" s="43" t="s">
        <v>80</v>
      </c>
      <c r="M107" s="43"/>
      <c r="N107" s="43"/>
      <c r="O107" s="43"/>
      <c r="P107" s="43"/>
      <c r="Q107" s="43"/>
      <c r="R107" s="43"/>
      <c r="S107" s="43" t="s">
        <v>80</v>
      </c>
      <c r="T107" s="43"/>
      <c r="U107" s="43"/>
      <c r="V107" s="43"/>
      <c r="W107" s="43"/>
      <c r="X107" s="43" t="s">
        <v>80</v>
      </c>
      <c r="Y107" s="43" t="s">
        <v>80</v>
      </c>
      <c r="Z107" s="43" t="s">
        <v>80</v>
      </c>
      <c r="AA107" s="43"/>
      <c r="AB107" s="43"/>
      <c r="AC107" s="43"/>
      <c r="AD107" s="43"/>
      <c r="AE107" s="43"/>
      <c r="AF107" s="10"/>
      <c r="AG107" s="10"/>
      <c r="AH107" s="10" t="s">
        <v>80</v>
      </c>
      <c r="AI107" s="66">
        <f t="shared" si="10"/>
        <v>680</v>
      </c>
    </row>
    <row r="108" spans="1:35" ht="12.6" customHeight="1" x14ac:dyDescent="0.25">
      <c r="A108" s="57">
        <f t="shared" si="8"/>
        <v>104</v>
      </c>
      <c r="B108" s="59" t="s">
        <v>66</v>
      </c>
      <c r="C108" s="17">
        <f t="shared" si="9"/>
        <v>30</v>
      </c>
      <c r="D108" s="60" t="s">
        <v>80</v>
      </c>
      <c r="E108" s="43" t="s">
        <v>80</v>
      </c>
      <c r="F108" s="43" t="s">
        <v>80</v>
      </c>
      <c r="G108" s="68" t="s">
        <v>80</v>
      </c>
      <c r="H108" s="43" t="s">
        <v>80</v>
      </c>
      <c r="I108" s="43" t="s">
        <v>80</v>
      </c>
      <c r="J108" s="43" t="s">
        <v>80</v>
      </c>
      <c r="K108" s="43" t="s">
        <v>80</v>
      </c>
      <c r="L108" s="43" t="s">
        <v>80</v>
      </c>
      <c r="M108" s="43" t="s">
        <v>80</v>
      </c>
      <c r="N108" s="43" t="s">
        <v>80</v>
      </c>
      <c r="O108" s="43" t="s">
        <v>80</v>
      </c>
      <c r="P108" s="43" t="s">
        <v>80</v>
      </c>
      <c r="Q108" s="43" t="s">
        <v>80</v>
      </c>
      <c r="R108" s="43" t="s">
        <v>80</v>
      </c>
      <c r="S108" s="43" t="s">
        <v>80</v>
      </c>
      <c r="T108" s="43" t="s">
        <v>80</v>
      </c>
      <c r="U108" s="43" t="s">
        <v>80</v>
      </c>
      <c r="V108" s="43" t="s">
        <v>80</v>
      </c>
      <c r="W108" s="43" t="s">
        <v>80</v>
      </c>
      <c r="X108" s="43"/>
      <c r="Y108" s="43" t="s">
        <v>80</v>
      </c>
      <c r="Z108" s="43" t="s">
        <v>80</v>
      </c>
      <c r="AA108" s="43" t="s">
        <v>80</v>
      </c>
      <c r="AB108" s="43" t="s">
        <v>80</v>
      </c>
      <c r="AC108" s="43" t="s">
        <v>80</v>
      </c>
      <c r="AD108" s="43" t="s">
        <v>80</v>
      </c>
      <c r="AE108" s="43" t="s">
        <v>80</v>
      </c>
      <c r="AF108" s="10" t="s">
        <v>80</v>
      </c>
      <c r="AG108" s="10" t="s">
        <v>80</v>
      </c>
      <c r="AH108" s="10" t="s">
        <v>80</v>
      </c>
      <c r="AI108" s="66">
        <f t="shared" si="10"/>
        <v>2550</v>
      </c>
    </row>
    <row r="109" spans="1:35" ht="12.6" customHeight="1" x14ac:dyDescent="0.25">
      <c r="A109" s="57">
        <f t="shared" si="8"/>
        <v>105</v>
      </c>
      <c r="B109" s="58" t="s">
        <v>254</v>
      </c>
      <c r="C109" s="17">
        <f t="shared" si="9"/>
        <v>1</v>
      </c>
      <c r="D109" s="60"/>
      <c r="E109" s="43" t="s">
        <v>80</v>
      </c>
      <c r="F109" s="43"/>
      <c r="G109" s="68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10"/>
      <c r="AG109" s="10"/>
      <c r="AH109" s="10"/>
      <c r="AI109" s="66">
        <f t="shared" si="10"/>
        <v>85</v>
      </c>
    </row>
    <row r="110" spans="1:35" ht="12.6" customHeight="1" x14ac:dyDescent="0.25">
      <c r="A110" s="57">
        <f t="shared" si="8"/>
        <v>106</v>
      </c>
      <c r="B110" s="58" t="s">
        <v>255</v>
      </c>
      <c r="C110" s="17">
        <f t="shared" si="9"/>
        <v>14</v>
      </c>
      <c r="D110" s="60"/>
      <c r="E110" s="43" t="s">
        <v>80</v>
      </c>
      <c r="F110" s="43"/>
      <c r="G110" s="68" t="s">
        <v>80</v>
      </c>
      <c r="H110" s="43"/>
      <c r="I110" s="43" t="s">
        <v>80</v>
      </c>
      <c r="J110" s="43"/>
      <c r="K110" s="43" t="s">
        <v>80</v>
      </c>
      <c r="L110" s="43"/>
      <c r="M110" s="43" t="s">
        <v>80</v>
      </c>
      <c r="N110" s="43"/>
      <c r="O110" s="43" t="s">
        <v>80</v>
      </c>
      <c r="P110" s="43"/>
      <c r="Q110" s="43" t="s">
        <v>80</v>
      </c>
      <c r="R110" s="43"/>
      <c r="S110" s="43" t="s">
        <v>80</v>
      </c>
      <c r="T110" s="43"/>
      <c r="U110" s="43" t="s">
        <v>80</v>
      </c>
      <c r="V110" s="43"/>
      <c r="W110" s="43"/>
      <c r="X110" s="43"/>
      <c r="Y110" s="43" t="s">
        <v>80</v>
      </c>
      <c r="Z110" s="43"/>
      <c r="AA110" s="43" t="s">
        <v>80</v>
      </c>
      <c r="AB110" s="43"/>
      <c r="AC110" s="43"/>
      <c r="AD110" s="43"/>
      <c r="AE110" s="43"/>
      <c r="AF110" s="10" t="s">
        <v>80</v>
      </c>
      <c r="AG110" s="10" t="s">
        <v>80</v>
      </c>
      <c r="AH110" s="10" t="s">
        <v>80</v>
      </c>
      <c r="AI110" s="66">
        <f t="shared" si="10"/>
        <v>1190</v>
      </c>
    </row>
    <row r="111" spans="1:35" ht="12.6" customHeight="1" x14ac:dyDescent="0.25">
      <c r="A111" s="57">
        <f t="shared" si="8"/>
        <v>107</v>
      </c>
      <c r="B111" s="58" t="s">
        <v>275</v>
      </c>
      <c r="C111" s="17">
        <f>COUNTIF(D111:AH111,"X")</f>
        <v>4</v>
      </c>
      <c r="D111" s="69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69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43" t="s">
        <v>80</v>
      </c>
      <c r="AE111" s="43"/>
      <c r="AF111" s="10" t="s">
        <v>80</v>
      </c>
      <c r="AG111" s="10" t="s">
        <v>80</v>
      </c>
      <c r="AH111" s="10" t="s">
        <v>80</v>
      </c>
      <c r="AI111" s="66">
        <f>C111*$AI$3</f>
        <v>340</v>
      </c>
    </row>
    <row r="112" spans="1:35" ht="12.6" customHeight="1" x14ac:dyDescent="0.25">
      <c r="A112" s="57">
        <f t="shared" si="8"/>
        <v>108</v>
      </c>
      <c r="B112" s="58" t="s">
        <v>262</v>
      </c>
      <c r="C112" s="17">
        <f t="shared" si="9"/>
        <v>19</v>
      </c>
      <c r="D112" s="60"/>
      <c r="E112" s="43" t="s">
        <v>80</v>
      </c>
      <c r="F112" s="43" t="s">
        <v>80</v>
      </c>
      <c r="G112" s="68"/>
      <c r="H112" s="43"/>
      <c r="I112" s="43" t="s">
        <v>80</v>
      </c>
      <c r="J112" s="43" t="s">
        <v>80</v>
      </c>
      <c r="K112" s="43" t="s">
        <v>80</v>
      </c>
      <c r="L112" s="43" t="s">
        <v>80</v>
      </c>
      <c r="M112" s="43" t="s">
        <v>80</v>
      </c>
      <c r="N112" s="43"/>
      <c r="O112" s="43"/>
      <c r="P112" s="43" t="s">
        <v>80</v>
      </c>
      <c r="Q112" s="43" t="s">
        <v>80</v>
      </c>
      <c r="R112" s="43"/>
      <c r="S112" s="43" t="s">
        <v>80</v>
      </c>
      <c r="T112" s="43" t="s">
        <v>80</v>
      </c>
      <c r="U112" s="43" t="s">
        <v>80</v>
      </c>
      <c r="V112" s="43"/>
      <c r="W112" s="43" t="s">
        <v>80</v>
      </c>
      <c r="X112" s="43"/>
      <c r="Y112" s="43" t="s">
        <v>80</v>
      </c>
      <c r="Z112" s="43" t="s">
        <v>80</v>
      </c>
      <c r="AA112" s="43"/>
      <c r="AB112" s="43"/>
      <c r="AC112" s="43"/>
      <c r="AD112" s="43" t="s">
        <v>80</v>
      </c>
      <c r="AE112" s="43" t="s">
        <v>80</v>
      </c>
      <c r="AF112" s="10"/>
      <c r="AG112" s="10" t="s">
        <v>80</v>
      </c>
      <c r="AH112" s="10" t="s">
        <v>80</v>
      </c>
      <c r="AI112" s="66">
        <f t="shared" si="10"/>
        <v>1615</v>
      </c>
    </row>
    <row r="113" spans="1:35" ht="12.6" customHeight="1" x14ac:dyDescent="0.25">
      <c r="A113" s="57">
        <f t="shared" si="8"/>
        <v>109</v>
      </c>
      <c r="B113" s="58" t="s">
        <v>273</v>
      </c>
      <c r="C113" s="17">
        <f>COUNTIF(D113:AH113,"X")</f>
        <v>2</v>
      </c>
      <c r="D113" s="60"/>
      <c r="E113" s="43" t="s">
        <v>80</v>
      </c>
      <c r="F113" s="43"/>
      <c r="G113" s="68"/>
      <c r="H113" s="43"/>
      <c r="I113" s="43" t="s">
        <v>80</v>
      </c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10"/>
      <c r="AG113" s="10"/>
      <c r="AH113" s="10"/>
      <c r="AI113" s="66">
        <f>C113*$AI$3</f>
        <v>170</v>
      </c>
    </row>
    <row r="114" spans="1:35" ht="12.6" customHeight="1" x14ac:dyDescent="0.25">
      <c r="A114" s="57">
        <f t="shared" si="8"/>
        <v>110</v>
      </c>
      <c r="B114" s="58" t="s">
        <v>263</v>
      </c>
      <c r="C114" s="17">
        <f t="shared" si="9"/>
        <v>6</v>
      </c>
      <c r="D114" s="60" t="s">
        <v>80</v>
      </c>
      <c r="E114" s="43"/>
      <c r="F114" s="43"/>
      <c r="G114" s="68"/>
      <c r="H114" s="43"/>
      <c r="I114" s="43" t="s">
        <v>80</v>
      </c>
      <c r="J114" s="43"/>
      <c r="K114" s="43" t="s">
        <v>80</v>
      </c>
      <c r="L114" s="43"/>
      <c r="M114" s="43" t="s">
        <v>80</v>
      </c>
      <c r="N114" s="43"/>
      <c r="O114" s="43" t="s">
        <v>80</v>
      </c>
      <c r="P114" s="43"/>
      <c r="Q114" s="43" t="s">
        <v>80</v>
      </c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10"/>
      <c r="AG114" s="10"/>
      <c r="AH114" s="10"/>
      <c r="AI114" s="66">
        <f t="shared" si="10"/>
        <v>510</v>
      </c>
    </row>
    <row r="115" spans="1:35" ht="12.6" customHeight="1" x14ac:dyDescent="0.25">
      <c r="A115" s="57">
        <f t="shared" si="8"/>
        <v>111</v>
      </c>
      <c r="B115" s="58" t="s">
        <v>10</v>
      </c>
      <c r="C115" s="17">
        <f t="shared" si="9"/>
        <v>19</v>
      </c>
      <c r="D115" s="60" t="s">
        <v>80</v>
      </c>
      <c r="E115" s="43" t="s">
        <v>80</v>
      </c>
      <c r="F115" s="43"/>
      <c r="G115" s="68" t="s">
        <v>80</v>
      </c>
      <c r="H115" s="43" t="s">
        <v>80</v>
      </c>
      <c r="I115" s="43" t="s">
        <v>80</v>
      </c>
      <c r="J115" s="43"/>
      <c r="K115" s="43"/>
      <c r="L115" s="43" t="s">
        <v>80</v>
      </c>
      <c r="M115" s="43"/>
      <c r="N115" s="43"/>
      <c r="O115" s="43" t="s">
        <v>80</v>
      </c>
      <c r="P115" s="43" t="s">
        <v>80</v>
      </c>
      <c r="Q115" s="43"/>
      <c r="R115" s="43"/>
      <c r="S115" s="43" t="s">
        <v>80</v>
      </c>
      <c r="T115" s="43"/>
      <c r="U115" s="43"/>
      <c r="V115" s="43"/>
      <c r="W115" s="43" t="s">
        <v>80</v>
      </c>
      <c r="X115" s="43"/>
      <c r="Y115" s="43" t="s">
        <v>80</v>
      </c>
      <c r="Z115" s="43" t="s">
        <v>80</v>
      </c>
      <c r="AA115" s="43" t="s">
        <v>80</v>
      </c>
      <c r="AB115" s="43" t="s">
        <v>80</v>
      </c>
      <c r="AC115" s="43" t="s">
        <v>80</v>
      </c>
      <c r="AD115" s="43" t="s">
        <v>80</v>
      </c>
      <c r="AE115" s="43"/>
      <c r="AF115" s="10" t="s">
        <v>80</v>
      </c>
      <c r="AG115" s="10" t="s">
        <v>80</v>
      </c>
      <c r="AH115" s="10" t="s">
        <v>80</v>
      </c>
      <c r="AI115" s="66">
        <f t="shared" si="10"/>
        <v>1615</v>
      </c>
    </row>
    <row r="116" spans="1:35" ht="12.6" customHeight="1" x14ac:dyDescent="0.25">
      <c r="A116" s="57">
        <f t="shared" si="8"/>
        <v>112</v>
      </c>
      <c r="B116" s="58" t="s">
        <v>264</v>
      </c>
      <c r="C116" s="17">
        <f>COUNTIF(D116:AH116,"X")</f>
        <v>20</v>
      </c>
      <c r="D116" s="60"/>
      <c r="E116" s="43" t="s">
        <v>80</v>
      </c>
      <c r="F116" s="43" t="s">
        <v>80</v>
      </c>
      <c r="G116" s="68"/>
      <c r="H116" s="43"/>
      <c r="I116" s="43" t="s">
        <v>80</v>
      </c>
      <c r="J116" s="43"/>
      <c r="K116" s="43" t="s">
        <v>80</v>
      </c>
      <c r="L116" s="43" t="s">
        <v>80</v>
      </c>
      <c r="M116" s="43" t="s">
        <v>80</v>
      </c>
      <c r="N116" s="43"/>
      <c r="O116" s="43" t="s">
        <v>80</v>
      </c>
      <c r="P116" s="43" t="s">
        <v>80</v>
      </c>
      <c r="Q116" s="43" t="s">
        <v>80</v>
      </c>
      <c r="R116" s="43" t="s">
        <v>80</v>
      </c>
      <c r="S116" s="43" t="s">
        <v>80</v>
      </c>
      <c r="T116" s="43" t="s">
        <v>80</v>
      </c>
      <c r="U116" s="43" t="s">
        <v>80</v>
      </c>
      <c r="V116" s="43" t="s">
        <v>80</v>
      </c>
      <c r="W116" s="43"/>
      <c r="X116" s="43" t="s">
        <v>80</v>
      </c>
      <c r="Y116" s="43"/>
      <c r="Z116" s="43" t="s">
        <v>80</v>
      </c>
      <c r="AA116" s="43" t="s">
        <v>80</v>
      </c>
      <c r="AB116" s="43"/>
      <c r="AC116" s="43"/>
      <c r="AD116" s="43"/>
      <c r="AE116" s="43" t="s">
        <v>80</v>
      </c>
      <c r="AF116" s="10"/>
      <c r="AG116" s="10" t="s">
        <v>80</v>
      </c>
      <c r="AH116" s="10" t="s">
        <v>80</v>
      </c>
      <c r="AI116" s="66">
        <f>C116*$AI$3</f>
        <v>1700</v>
      </c>
    </row>
    <row r="117" spans="1:35" ht="12.6" customHeight="1" x14ac:dyDescent="0.25">
      <c r="A117" s="57">
        <f t="shared" si="8"/>
        <v>113</v>
      </c>
      <c r="B117" s="58" t="s">
        <v>7</v>
      </c>
      <c r="C117" s="17">
        <f t="shared" si="9"/>
        <v>4</v>
      </c>
      <c r="D117" s="60" t="s">
        <v>80</v>
      </c>
      <c r="E117" s="43" t="s">
        <v>80</v>
      </c>
      <c r="F117" s="43"/>
      <c r="G117" s="68"/>
      <c r="H117" s="43" t="s">
        <v>80</v>
      </c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 t="s">
        <v>80</v>
      </c>
      <c r="AE117" s="43"/>
      <c r="AF117" s="10"/>
      <c r="AG117" s="10"/>
      <c r="AH117" s="10"/>
      <c r="AI117" s="66">
        <f t="shared" si="10"/>
        <v>340</v>
      </c>
    </row>
    <row r="118" spans="1:35" ht="12.6" customHeight="1" x14ac:dyDescent="0.25">
      <c r="A118" s="57">
        <f t="shared" si="8"/>
        <v>114</v>
      </c>
      <c r="B118" s="58" t="s">
        <v>8</v>
      </c>
      <c r="C118" s="17">
        <f t="shared" si="9"/>
        <v>27</v>
      </c>
      <c r="D118" s="60" t="s">
        <v>80</v>
      </c>
      <c r="E118" s="43" t="s">
        <v>80</v>
      </c>
      <c r="F118" s="43" t="s">
        <v>80</v>
      </c>
      <c r="G118" s="68" t="s">
        <v>80</v>
      </c>
      <c r="H118" s="43" t="s">
        <v>80</v>
      </c>
      <c r="I118" s="43" t="s">
        <v>80</v>
      </c>
      <c r="J118" s="43" t="s">
        <v>80</v>
      </c>
      <c r="K118" s="43" t="s">
        <v>80</v>
      </c>
      <c r="L118" s="43" t="s">
        <v>80</v>
      </c>
      <c r="M118" s="43" t="s">
        <v>80</v>
      </c>
      <c r="N118" s="43" t="s">
        <v>80</v>
      </c>
      <c r="O118" s="43"/>
      <c r="P118" s="43" t="s">
        <v>80</v>
      </c>
      <c r="Q118" s="43" t="s">
        <v>80</v>
      </c>
      <c r="R118" s="43" t="s">
        <v>80</v>
      </c>
      <c r="S118" s="43" t="s">
        <v>80</v>
      </c>
      <c r="T118" s="43" t="s">
        <v>80</v>
      </c>
      <c r="U118" s="43" t="s">
        <v>80</v>
      </c>
      <c r="V118" s="43" t="s">
        <v>80</v>
      </c>
      <c r="W118" s="43"/>
      <c r="X118" s="43" t="s">
        <v>80</v>
      </c>
      <c r="Y118" s="43" t="s">
        <v>80</v>
      </c>
      <c r="Z118" s="43"/>
      <c r="AA118" s="43" t="s">
        <v>80</v>
      </c>
      <c r="AB118" s="43" t="s">
        <v>80</v>
      </c>
      <c r="AC118" s="43" t="s">
        <v>80</v>
      </c>
      <c r="AD118" s="43" t="s">
        <v>80</v>
      </c>
      <c r="AE118" s="43"/>
      <c r="AF118" s="10" t="s">
        <v>80</v>
      </c>
      <c r="AG118" s="10" t="s">
        <v>80</v>
      </c>
      <c r="AH118" s="10" t="s">
        <v>80</v>
      </c>
      <c r="AI118" s="66">
        <f t="shared" si="10"/>
        <v>2295</v>
      </c>
    </row>
    <row r="119" spans="1:35" ht="12.6" customHeight="1" x14ac:dyDescent="0.25">
      <c r="A119" s="57">
        <f t="shared" si="8"/>
        <v>115</v>
      </c>
      <c r="B119" s="58" t="s">
        <v>256</v>
      </c>
      <c r="C119" s="17">
        <f t="shared" si="9"/>
        <v>2</v>
      </c>
      <c r="D119" s="60"/>
      <c r="E119" s="43" t="s">
        <v>80</v>
      </c>
      <c r="F119" s="43"/>
      <c r="G119" s="68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 t="s">
        <v>80</v>
      </c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10"/>
      <c r="AG119" s="10"/>
      <c r="AH119" s="10"/>
      <c r="AI119" s="66">
        <f t="shared" si="10"/>
        <v>170</v>
      </c>
    </row>
    <row r="120" spans="1:35" ht="13.5" thickBot="1" x14ac:dyDescent="0.25">
      <c r="A120" s="48"/>
      <c r="B120" s="49"/>
      <c r="C120" s="22"/>
      <c r="D120" s="61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7"/>
    </row>
    <row r="121" spans="1:35" ht="14.25" customHeight="1" thickBot="1" x14ac:dyDescent="0.25">
      <c r="A121" s="3"/>
      <c r="B121" s="42" t="s">
        <v>11</v>
      </c>
      <c r="C121" s="3">
        <f>SUM(C5:C120)</f>
        <v>1519</v>
      </c>
      <c r="D121" s="36">
        <f t="shared" ref="D121:AH121" si="11">COUNTIF(D5:D120,"X")</f>
        <v>59</v>
      </c>
      <c r="E121" s="25">
        <f t="shared" si="11"/>
        <v>78</v>
      </c>
      <c r="F121" s="25">
        <f t="shared" si="11"/>
        <v>55</v>
      </c>
      <c r="G121" s="25">
        <f t="shared" si="11"/>
        <v>42</v>
      </c>
      <c r="H121" s="25">
        <f t="shared" si="11"/>
        <v>52</v>
      </c>
      <c r="I121" s="25">
        <f t="shared" si="11"/>
        <v>60</v>
      </c>
      <c r="J121" s="25">
        <f t="shared" si="11"/>
        <v>54</v>
      </c>
      <c r="K121" s="25">
        <f t="shared" si="11"/>
        <v>55</v>
      </c>
      <c r="L121" s="25">
        <f t="shared" si="11"/>
        <v>57</v>
      </c>
      <c r="M121" s="25">
        <f t="shared" si="11"/>
        <v>50</v>
      </c>
      <c r="N121" s="25">
        <f t="shared" si="11"/>
        <v>39</v>
      </c>
      <c r="O121" s="25">
        <f t="shared" si="11"/>
        <v>58</v>
      </c>
      <c r="P121" s="25">
        <f t="shared" si="11"/>
        <v>60</v>
      </c>
      <c r="Q121" s="25">
        <f t="shared" si="11"/>
        <v>64</v>
      </c>
      <c r="R121" s="25">
        <f t="shared" si="11"/>
        <v>43</v>
      </c>
      <c r="S121" s="25">
        <f t="shared" si="11"/>
        <v>48</v>
      </c>
      <c r="T121" s="25">
        <f t="shared" si="11"/>
        <v>49</v>
      </c>
      <c r="U121" s="25">
        <f t="shared" si="11"/>
        <v>51</v>
      </c>
      <c r="V121" s="25">
        <f t="shared" si="11"/>
        <v>34</v>
      </c>
      <c r="W121" s="25">
        <f t="shared" si="11"/>
        <v>34</v>
      </c>
      <c r="X121" s="25">
        <f t="shared" si="11"/>
        <v>14</v>
      </c>
      <c r="Y121" s="25">
        <f t="shared" si="11"/>
        <v>51</v>
      </c>
      <c r="Z121" s="25">
        <f t="shared" si="11"/>
        <v>54</v>
      </c>
      <c r="AA121" s="25">
        <f t="shared" si="11"/>
        <v>47</v>
      </c>
      <c r="AB121" s="25">
        <f t="shared" si="11"/>
        <v>37</v>
      </c>
      <c r="AC121" s="25">
        <f t="shared" si="11"/>
        <v>42</v>
      </c>
      <c r="AD121" s="25">
        <f t="shared" si="11"/>
        <v>49</v>
      </c>
      <c r="AE121" s="25">
        <f t="shared" si="11"/>
        <v>38</v>
      </c>
      <c r="AF121" s="25">
        <f t="shared" si="11"/>
        <v>50</v>
      </c>
      <c r="AG121" s="25">
        <f t="shared" si="11"/>
        <v>43</v>
      </c>
      <c r="AH121" s="25">
        <f t="shared" si="11"/>
        <v>52</v>
      </c>
      <c r="AI121" s="65">
        <f>SUM(AI5:AI120)</f>
        <v>129115</v>
      </c>
    </row>
    <row r="122" spans="1:35" ht="12.75" customHeight="1" x14ac:dyDescent="0.2">
      <c r="D122" s="64" t="s">
        <v>234</v>
      </c>
      <c r="E122" s="63"/>
      <c r="F122" s="63"/>
      <c r="G122" s="63"/>
      <c r="H122" s="63"/>
      <c r="I122" s="63"/>
      <c r="J122" s="63"/>
      <c r="K122">
        <f>AVERAGE(D121:AH121)</f>
        <v>49</v>
      </c>
      <c r="N122" s="63"/>
      <c r="O122" s="63"/>
      <c r="P122" s="63"/>
      <c r="Q122" s="63"/>
      <c r="R122" s="63"/>
      <c r="S122" s="63"/>
      <c r="T122" s="63"/>
    </row>
  </sheetData>
  <sheetProtection formatCells="0" formatColumns="0" formatRows="0" insertColumns="0" insertRows="0" insertHyperlinks="0" deleteColumns="0" deleteRows="0" sort="0" autoFilter="0" pivotTables="0"/>
  <mergeCells count="3">
    <mergeCell ref="D2:AH2"/>
    <mergeCell ref="A1:D1"/>
    <mergeCell ref="W1:AF1"/>
  </mergeCells>
  <pageMargins left="7.874015748031496E-2" right="7.874015748031496E-2" top="0.11811023622047245" bottom="0.35433070866141736" header="0" footer="0"/>
  <pageSetup scale="93" fitToWidth="2" fitToHeight="2" orientation="landscape" r:id="rId1"/>
  <headerFooter alignWithMargins="0">
    <oddFooter>&amp;RKDM - &amp;D</oddFooter>
  </headerFooter>
  <rowBreaks count="1" manualBreakCount="1">
    <brk id="10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10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6" sqref="C26"/>
    </sheetView>
  </sheetViews>
  <sheetFormatPr defaultRowHeight="12.75" x14ac:dyDescent="0.2"/>
  <cols>
    <col min="1" max="1" width="3" bestFit="1" customWidth="1"/>
    <col min="2" max="2" width="24.140625" customWidth="1"/>
    <col min="3" max="4" width="3.28515625" bestFit="1" customWidth="1"/>
    <col min="5" max="18" width="3.28515625" customWidth="1"/>
    <col min="19" max="20" width="3.28515625" bestFit="1" customWidth="1"/>
    <col min="21" max="31" width="3.28515625" customWidth="1"/>
    <col min="32" max="32" width="3.28515625" bestFit="1" customWidth="1"/>
    <col min="33" max="33" width="3.28515625" customWidth="1"/>
    <col min="34" max="34" width="3.28515625" bestFit="1" customWidth="1"/>
    <col min="35" max="35" width="6.7109375" bestFit="1" customWidth="1"/>
    <col min="36" max="36" width="6.7109375" style="4" bestFit="1" customWidth="1"/>
  </cols>
  <sheetData>
    <row r="1" spans="1:36" ht="16.5" thickBot="1" x14ac:dyDescent="0.3">
      <c r="A1" s="248" t="s">
        <v>217</v>
      </c>
      <c r="B1" s="249"/>
      <c r="C1" s="249"/>
      <c r="D1" s="249"/>
      <c r="E1" s="250"/>
      <c r="F1" s="2"/>
      <c r="G1" s="2"/>
      <c r="H1" s="2"/>
      <c r="I1" s="2"/>
      <c r="O1" s="2"/>
      <c r="P1" s="2"/>
      <c r="Q1" s="2"/>
      <c r="R1" s="2"/>
      <c r="S1" s="2"/>
      <c r="T1" s="2"/>
      <c r="U1" s="2"/>
      <c r="V1" s="251" t="s">
        <v>1</v>
      </c>
      <c r="W1" s="252"/>
      <c r="X1" s="252"/>
      <c r="Y1" s="252"/>
      <c r="Z1" s="253"/>
      <c r="AA1" s="2"/>
      <c r="AB1" s="2"/>
      <c r="AC1" s="2"/>
      <c r="AD1" s="2"/>
      <c r="AE1" s="2"/>
    </row>
    <row r="2" spans="1:36" ht="13.5" thickBot="1" x14ac:dyDescent="0.25"/>
    <row r="3" spans="1:36" ht="13.5" thickBot="1" x14ac:dyDescent="0.25">
      <c r="C3" s="254" t="s">
        <v>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58"/>
      <c r="AI3" s="1"/>
      <c r="AJ3" s="5">
        <v>85</v>
      </c>
    </row>
    <row r="4" spans="1:36" ht="45.75" customHeight="1" thickBot="1" x14ac:dyDescent="0.25">
      <c r="A4" s="13" t="s">
        <v>6</v>
      </c>
      <c r="B4" s="37" t="s">
        <v>0</v>
      </c>
      <c r="C4" s="33">
        <v>41336</v>
      </c>
      <c r="D4" s="28">
        <f>C4+7</f>
        <v>41343</v>
      </c>
      <c r="E4" s="28">
        <f t="shared" ref="E4:AG4" si="0">D4+7</f>
        <v>41350</v>
      </c>
      <c r="F4" s="28">
        <f t="shared" si="0"/>
        <v>41357</v>
      </c>
      <c r="G4" s="28">
        <f t="shared" si="0"/>
        <v>41364</v>
      </c>
      <c r="H4" s="28">
        <f t="shared" si="0"/>
        <v>41371</v>
      </c>
      <c r="I4" s="28">
        <f t="shared" si="0"/>
        <v>41378</v>
      </c>
      <c r="J4" s="28">
        <f t="shared" si="0"/>
        <v>41385</v>
      </c>
      <c r="K4" s="28">
        <f t="shared" si="0"/>
        <v>41392</v>
      </c>
      <c r="L4" s="28">
        <f t="shared" si="0"/>
        <v>41399</v>
      </c>
      <c r="M4" s="28">
        <f t="shared" si="0"/>
        <v>41406</v>
      </c>
      <c r="N4" s="28">
        <f t="shared" si="0"/>
        <v>41413</v>
      </c>
      <c r="O4" s="28">
        <f t="shared" si="0"/>
        <v>41420</v>
      </c>
      <c r="P4" s="28">
        <f t="shared" si="0"/>
        <v>41427</v>
      </c>
      <c r="Q4" s="28">
        <f t="shared" si="0"/>
        <v>41434</v>
      </c>
      <c r="R4" s="28">
        <f t="shared" si="0"/>
        <v>41441</v>
      </c>
      <c r="S4" s="28">
        <f t="shared" si="0"/>
        <v>41448</v>
      </c>
      <c r="T4" s="28">
        <f t="shared" si="0"/>
        <v>41455</v>
      </c>
      <c r="U4" s="28">
        <f t="shared" si="0"/>
        <v>41462</v>
      </c>
      <c r="V4" s="28">
        <f t="shared" si="0"/>
        <v>41469</v>
      </c>
      <c r="W4" s="28">
        <f t="shared" si="0"/>
        <v>41476</v>
      </c>
      <c r="X4" s="28">
        <f t="shared" si="0"/>
        <v>41483</v>
      </c>
      <c r="Y4" s="28">
        <f t="shared" si="0"/>
        <v>41490</v>
      </c>
      <c r="Z4" s="28">
        <f t="shared" si="0"/>
        <v>41497</v>
      </c>
      <c r="AA4" s="28">
        <f t="shared" si="0"/>
        <v>41504</v>
      </c>
      <c r="AB4" s="28">
        <f t="shared" si="0"/>
        <v>41511</v>
      </c>
      <c r="AC4" s="28">
        <f t="shared" si="0"/>
        <v>41518</v>
      </c>
      <c r="AD4" s="28">
        <f t="shared" si="0"/>
        <v>41525</v>
      </c>
      <c r="AE4" s="28">
        <f t="shared" si="0"/>
        <v>41532</v>
      </c>
      <c r="AF4" s="28">
        <f t="shared" si="0"/>
        <v>41539</v>
      </c>
      <c r="AG4" s="28">
        <f t="shared" si="0"/>
        <v>41546</v>
      </c>
      <c r="AH4" s="29"/>
      <c r="AI4" s="14" t="s">
        <v>2</v>
      </c>
      <c r="AJ4" s="6" t="s">
        <v>3</v>
      </c>
    </row>
    <row r="5" spans="1:36" ht="12.6" customHeight="1" x14ac:dyDescent="0.25">
      <c r="A5" s="45">
        <v>1</v>
      </c>
      <c r="B5" s="46" t="s">
        <v>67</v>
      </c>
      <c r="C5" s="44" t="s">
        <v>80</v>
      </c>
      <c r="D5" s="43"/>
      <c r="E5" s="43" t="s">
        <v>80</v>
      </c>
      <c r="F5" s="50"/>
      <c r="G5" s="43"/>
      <c r="H5" s="43" t="s">
        <v>80</v>
      </c>
      <c r="I5" s="43" t="s">
        <v>80</v>
      </c>
      <c r="J5" s="43" t="s">
        <v>80</v>
      </c>
      <c r="K5" s="43" t="s">
        <v>80</v>
      </c>
      <c r="L5" s="43" t="s">
        <v>80</v>
      </c>
      <c r="M5" s="43" t="s">
        <v>80</v>
      </c>
      <c r="N5" s="43" t="s">
        <v>80</v>
      </c>
      <c r="O5" s="43" t="s">
        <v>80</v>
      </c>
      <c r="P5" s="43"/>
      <c r="Q5" s="43" t="s">
        <v>80</v>
      </c>
      <c r="R5" s="43" t="s">
        <v>80</v>
      </c>
      <c r="S5" s="43" t="s">
        <v>80</v>
      </c>
      <c r="T5" s="43" t="s">
        <v>80</v>
      </c>
      <c r="U5" s="43" t="s">
        <v>80</v>
      </c>
      <c r="V5" s="43" t="s">
        <v>80</v>
      </c>
      <c r="W5" s="43" t="s">
        <v>80</v>
      </c>
      <c r="X5" s="43" t="s">
        <v>80</v>
      </c>
      <c r="Y5" s="43" t="s">
        <v>80</v>
      </c>
      <c r="Z5" s="43" t="s">
        <v>80</v>
      </c>
      <c r="AA5" s="43"/>
      <c r="AB5" s="43"/>
      <c r="AC5" s="43" t="s">
        <v>80</v>
      </c>
      <c r="AD5" s="43"/>
      <c r="AE5" s="10" t="s">
        <v>80</v>
      </c>
      <c r="AF5" s="10" t="s">
        <v>80</v>
      </c>
      <c r="AG5" s="10" t="s">
        <v>80</v>
      </c>
      <c r="AH5" s="16"/>
      <c r="AI5" s="17">
        <f>COUNTIF(C5:AH5,"X")</f>
        <v>24</v>
      </c>
      <c r="AJ5" s="7">
        <f>AI5*$AJ$3</f>
        <v>2040</v>
      </c>
    </row>
    <row r="6" spans="1:36" ht="12.6" customHeight="1" x14ac:dyDescent="0.25">
      <c r="A6" s="11">
        <v>2</v>
      </c>
      <c r="B6" s="38" t="s">
        <v>69</v>
      </c>
      <c r="C6" s="44"/>
      <c r="D6" s="43" t="s">
        <v>80</v>
      </c>
      <c r="E6" s="43" t="s">
        <v>80</v>
      </c>
      <c r="F6" s="50"/>
      <c r="G6" s="43" t="s">
        <v>80</v>
      </c>
      <c r="H6" s="43" t="s">
        <v>80</v>
      </c>
      <c r="I6" s="43" t="s">
        <v>80</v>
      </c>
      <c r="J6" s="43" t="s">
        <v>80</v>
      </c>
      <c r="K6" s="43" t="s">
        <v>80</v>
      </c>
      <c r="L6" s="43" t="s">
        <v>80</v>
      </c>
      <c r="M6" s="43" t="s">
        <v>80</v>
      </c>
      <c r="N6" s="43" t="s">
        <v>80</v>
      </c>
      <c r="O6" s="43" t="s">
        <v>80</v>
      </c>
      <c r="P6" s="43" t="s">
        <v>80</v>
      </c>
      <c r="Q6" s="43" t="s">
        <v>80</v>
      </c>
      <c r="R6" s="43" t="s">
        <v>80</v>
      </c>
      <c r="S6" s="43" t="s">
        <v>80</v>
      </c>
      <c r="T6" s="43" t="s">
        <v>80</v>
      </c>
      <c r="U6" s="43" t="s">
        <v>80</v>
      </c>
      <c r="V6" s="43"/>
      <c r="W6" s="43"/>
      <c r="X6" s="43"/>
      <c r="Y6" s="43" t="s">
        <v>80</v>
      </c>
      <c r="Z6" s="43" t="s">
        <v>80</v>
      </c>
      <c r="AA6" s="43" t="s">
        <v>80</v>
      </c>
      <c r="AB6" s="43" t="s">
        <v>80</v>
      </c>
      <c r="AC6" s="43" t="s">
        <v>80</v>
      </c>
      <c r="AD6" s="43" t="s">
        <v>80</v>
      </c>
      <c r="AE6" s="10" t="s">
        <v>80</v>
      </c>
      <c r="AF6" s="10"/>
      <c r="AG6" s="10" t="s">
        <v>80</v>
      </c>
      <c r="AH6" s="16"/>
      <c r="AI6" s="17">
        <f>COUNTIF(C6:AH6,"X")</f>
        <v>25</v>
      </c>
      <c r="AJ6" s="7">
        <f>AI6*$AJ$3</f>
        <v>2125</v>
      </c>
    </row>
    <row r="7" spans="1:36" ht="12.6" customHeight="1" x14ac:dyDescent="0.25">
      <c r="A7" s="11">
        <v>3</v>
      </c>
      <c r="B7" s="38" t="s">
        <v>12</v>
      </c>
      <c r="C7" s="44"/>
      <c r="D7" s="43"/>
      <c r="E7" s="43"/>
      <c r="F7" s="50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10"/>
      <c r="AF7" s="10"/>
      <c r="AG7" s="10"/>
      <c r="AH7" s="16"/>
      <c r="AI7" s="17">
        <f t="shared" ref="AI7:AI82" si="1">COUNTIF(C7:AH7,"X")</f>
        <v>0</v>
      </c>
      <c r="AJ7" s="7">
        <f t="shared" ref="AJ7:AJ82" si="2">AI7*$AJ$3</f>
        <v>0</v>
      </c>
    </row>
    <row r="8" spans="1:36" ht="12.6" customHeight="1" x14ac:dyDescent="0.25">
      <c r="A8" s="11">
        <v>4</v>
      </c>
      <c r="B8" s="38" t="s">
        <v>14</v>
      </c>
      <c r="C8" s="44"/>
      <c r="D8" s="43"/>
      <c r="E8" s="43" t="s">
        <v>80</v>
      </c>
      <c r="F8" s="50"/>
      <c r="G8" s="43"/>
      <c r="H8" s="43" t="s">
        <v>80</v>
      </c>
      <c r="I8" s="43" t="s">
        <v>80</v>
      </c>
      <c r="J8" s="43" t="s">
        <v>80</v>
      </c>
      <c r="K8" s="43" t="s">
        <v>80</v>
      </c>
      <c r="L8" s="43"/>
      <c r="M8" s="43" t="s">
        <v>80</v>
      </c>
      <c r="N8" s="43" t="s">
        <v>80</v>
      </c>
      <c r="O8" s="43"/>
      <c r="P8" s="43"/>
      <c r="Q8" s="43"/>
      <c r="R8" s="43"/>
      <c r="S8" s="43"/>
      <c r="T8" s="43" t="s">
        <v>80</v>
      </c>
      <c r="U8" s="43" t="s">
        <v>80</v>
      </c>
      <c r="V8" s="43"/>
      <c r="W8" s="43" t="s">
        <v>80</v>
      </c>
      <c r="X8" s="43" t="s">
        <v>80</v>
      </c>
      <c r="Y8" s="43" t="s">
        <v>80</v>
      </c>
      <c r="Z8" s="43" t="s">
        <v>80</v>
      </c>
      <c r="AA8" s="43"/>
      <c r="AB8" s="43" t="s">
        <v>80</v>
      </c>
      <c r="AC8" s="43" t="s">
        <v>80</v>
      </c>
      <c r="AD8" s="43" t="s">
        <v>80</v>
      </c>
      <c r="AE8" s="10" t="s">
        <v>80</v>
      </c>
      <c r="AF8" s="10"/>
      <c r="AG8" s="10"/>
      <c r="AH8" s="16"/>
      <c r="AI8" s="17">
        <f t="shared" si="1"/>
        <v>17</v>
      </c>
      <c r="AJ8" s="7">
        <f t="shared" si="2"/>
        <v>1445</v>
      </c>
    </row>
    <row r="9" spans="1:36" ht="12.6" customHeight="1" x14ac:dyDescent="0.25">
      <c r="A9" s="11">
        <v>5</v>
      </c>
      <c r="B9" s="38" t="s">
        <v>238</v>
      </c>
      <c r="C9" s="5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3" t="s">
        <v>80</v>
      </c>
      <c r="AE9" s="10"/>
      <c r="AF9" s="10"/>
      <c r="AG9" s="10"/>
      <c r="AH9" s="16"/>
      <c r="AI9" s="17">
        <f t="shared" ref="AI9:AI14" si="3">COUNTIF(C9:AH9,"X")</f>
        <v>1</v>
      </c>
      <c r="AJ9" s="7">
        <f>AI9*$AJ$3</f>
        <v>85</v>
      </c>
    </row>
    <row r="10" spans="1:36" ht="12.6" customHeight="1" x14ac:dyDescent="0.25">
      <c r="A10" s="11">
        <v>6</v>
      </c>
      <c r="B10" s="38" t="s">
        <v>15</v>
      </c>
      <c r="C10" s="44"/>
      <c r="D10" s="43"/>
      <c r="E10" s="43" t="s">
        <v>80</v>
      </c>
      <c r="F10" s="50"/>
      <c r="G10" s="43"/>
      <c r="H10" s="43" t="s">
        <v>80</v>
      </c>
      <c r="I10" s="43"/>
      <c r="J10" s="43" t="s">
        <v>80</v>
      </c>
      <c r="K10" s="43"/>
      <c r="L10" s="43"/>
      <c r="M10" s="43"/>
      <c r="N10" s="43" t="s">
        <v>80</v>
      </c>
      <c r="O10" s="43"/>
      <c r="P10" s="43"/>
      <c r="Q10" s="43"/>
      <c r="R10" s="43"/>
      <c r="S10" s="43"/>
      <c r="T10" s="43"/>
      <c r="U10" s="43"/>
      <c r="V10" s="43"/>
      <c r="W10" s="43"/>
      <c r="X10" s="43" t="s">
        <v>80</v>
      </c>
      <c r="Y10" s="43" t="s">
        <v>80</v>
      </c>
      <c r="Z10" s="43" t="s">
        <v>80</v>
      </c>
      <c r="AA10" s="43"/>
      <c r="AB10" s="43"/>
      <c r="AC10" s="43"/>
      <c r="AD10" s="43"/>
      <c r="AE10" s="10"/>
      <c r="AF10" s="10" t="s">
        <v>80</v>
      </c>
      <c r="AG10" s="10"/>
      <c r="AH10" s="16"/>
      <c r="AI10" s="17">
        <f t="shared" si="3"/>
        <v>8</v>
      </c>
      <c r="AJ10" s="7">
        <f t="shared" si="2"/>
        <v>680</v>
      </c>
    </row>
    <row r="11" spans="1:36" ht="12.6" customHeight="1" x14ac:dyDescent="0.25">
      <c r="A11" s="11">
        <v>7</v>
      </c>
      <c r="B11" s="38" t="s">
        <v>239</v>
      </c>
      <c r="C11" s="54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43"/>
      <c r="AE11" s="10" t="s">
        <v>80</v>
      </c>
      <c r="AF11" s="10"/>
      <c r="AG11" s="10"/>
      <c r="AH11" s="16"/>
      <c r="AI11" s="17">
        <f t="shared" si="3"/>
        <v>1</v>
      </c>
      <c r="AJ11" s="7">
        <f t="shared" si="2"/>
        <v>85</v>
      </c>
    </row>
    <row r="12" spans="1:36" ht="12.6" customHeight="1" x14ac:dyDescent="0.25">
      <c r="A12" s="11">
        <v>8</v>
      </c>
      <c r="B12" s="38" t="s">
        <v>240</v>
      </c>
      <c r="C12" s="54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43" t="s">
        <v>80</v>
      </c>
      <c r="AE12" s="10"/>
      <c r="AF12" s="10"/>
      <c r="AG12" s="10"/>
      <c r="AH12" s="16"/>
      <c r="AI12" s="17">
        <f t="shared" si="3"/>
        <v>1</v>
      </c>
      <c r="AJ12" s="7">
        <f t="shared" si="2"/>
        <v>85</v>
      </c>
    </row>
    <row r="13" spans="1:36" ht="12.6" customHeight="1" x14ac:dyDescent="0.25">
      <c r="A13" s="11">
        <v>9</v>
      </c>
      <c r="B13" s="38" t="s">
        <v>16</v>
      </c>
      <c r="C13" s="44" t="s">
        <v>80</v>
      </c>
      <c r="D13" s="43"/>
      <c r="E13" s="43" t="s">
        <v>80</v>
      </c>
      <c r="F13" s="50"/>
      <c r="G13" s="43" t="s">
        <v>80</v>
      </c>
      <c r="H13" s="43" t="s">
        <v>80</v>
      </c>
      <c r="I13" s="43"/>
      <c r="J13" s="43"/>
      <c r="K13" s="43" t="s">
        <v>80</v>
      </c>
      <c r="L13" s="43"/>
      <c r="M13" s="43" t="s">
        <v>80</v>
      </c>
      <c r="N13" s="43" t="s">
        <v>80</v>
      </c>
      <c r="O13" s="43"/>
      <c r="P13" s="43"/>
      <c r="Q13" s="43"/>
      <c r="R13" s="43"/>
      <c r="S13" s="43" t="s">
        <v>80</v>
      </c>
      <c r="T13" s="43"/>
      <c r="U13" s="43"/>
      <c r="V13" s="43"/>
      <c r="W13" s="43" t="s">
        <v>80</v>
      </c>
      <c r="X13" s="43"/>
      <c r="Y13" s="43"/>
      <c r="Z13" s="43" t="s">
        <v>80</v>
      </c>
      <c r="AA13" s="43"/>
      <c r="AB13" s="43"/>
      <c r="AC13" s="43" t="s">
        <v>80</v>
      </c>
      <c r="AD13" s="43"/>
      <c r="AE13" s="10"/>
      <c r="AF13" s="10"/>
      <c r="AG13" s="10"/>
      <c r="AH13" s="16"/>
      <c r="AI13" s="17">
        <f t="shared" si="3"/>
        <v>11</v>
      </c>
      <c r="AJ13" s="7">
        <f>AI13*$AJ$3</f>
        <v>935</v>
      </c>
    </row>
    <row r="14" spans="1:36" ht="12.6" customHeight="1" x14ac:dyDescent="0.25">
      <c r="A14" s="11">
        <v>10</v>
      </c>
      <c r="B14" s="38" t="s">
        <v>17</v>
      </c>
      <c r="C14" s="44"/>
      <c r="D14" s="43"/>
      <c r="E14" s="43"/>
      <c r="F14" s="50"/>
      <c r="G14" s="43" t="s">
        <v>80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10"/>
      <c r="AF14" s="10"/>
      <c r="AG14" s="10"/>
      <c r="AH14" s="16"/>
      <c r="AI14" s="17">
        <f t="shared" si="3"/>
        <v>1</v>
      </c>
      <c r="AJ14" s="7">
        <f>AI14*$AJ$3</f>
        <v>85</v>
      </c>
    </row>
    <row r="15" spans="1:36" ht="12.6" customHeight="1" x14ac:dyDescent="0.25">
      <c r="A15" s="11">
        <v>11</v>
      </c>
      <c r="B15" s="38" t="s">
        <v>218</v>
      </c>
      <c r="C15" s="44"/>
      <c r="D15" s="43"/>
      <c r="E15" s="43" t="s">
        <v>80</v>
      </c>
      <c r="F15" s="50"/>
      <c r="G15" s="43" t="s">
        <v>80</v>
      </c>
      <c r="H15" s="43" t="s">
        <v>80</v>
      </c>
      <c r="I15" s="43" t="s">
        <v>80</v>
      </c>
      <c r="J15" s="43" t="s">
        <v>80</v>
      </c>
      <c r="K15" s="43" t="s">
        <v>80</v>
      </c>
      <c r="L15" s="43" t="s">
        <v>80</v>
      </c>
      <c r="M15" s="43" t="s">
        <v>80</v>
      </c>
      <c r="N15" s="43" t="s">
        <v>80</v>
      </c>
      <c r="O15" s="43"/>
      <c r="P15" s="43"/>
      <c r="Q15" s="43" t="s">
        <v>80</v>
      </c>
      <c r="R15" s="43"/>
      <c r="S15" s="43"/>
      <c r="T15" s="43"/>
      <c r="U15" s="43" t="s">
        <v>80</v>
      </c>
      <c r="V15" s="43" t="s">
        <v>80</v>
      </c>
      <c r="W15" s="43" t="s">
        <v>80</v>
      </c>
      <c r="X15" s="43" t="s">
        <v>80</v>
      </c>
      <c r="Y15" s="43" t="s">
        <v>80</v>
      </c>
      <c r="Z15" s="43" t="s">
        <v>80</v>
      </c>
      <c r="AA15" s="43" t="s">
        <v>80</v>
      </c>
      <c r="AB15" s="43" t="s">
        <v>80</v>
      </c>
      <c r="AC15" s="43" t="s">
        <v>80</v>
      </c>
      <c r="AD15" s="43" t="s">
        <v>80</v>
      </c>
      <c r="AE15" s="10"/>
      <c r="AF15" s="10" t="s">
        <v>80</v>
      </c>
      <c r="AG15" s="10"/>
      <c r="AH15" s="16"/>
      <c r="AI15" s="17">
        <f t="shared" si="1"/>
        <v>21</v>
      </c>
      <c r="AJ15" s="7">
        <f t="shared" si="2"/>
        <v>1785</v>
      </c>
    </row>
    <row r="16" spans="1:36" ht="12.6" customHeight="1" x14ac:dyDescent="0.25">
      <c r="A16" s="11">
        <v>12</v>
      </c>
      <c r="B16" s="38" t="s">
        <v>18</v>
      </c>
      <c r="C16" s="44" t="s">
        <v>80</v>
      </c>
      <c r="D16" s="43"/>
      <c r="E16" s="43" t="s">
        <v>80</v>
      </c>
      <c r="F16" s="50"/>
      <c r="G16" s="43" t="s">
        <v>80</v>
      </c>
      <c r="H16" s="43" t="s">
        <v>80</v>
      </c>
      <c r="I16" s="43"/>
      <c r="J16" s="43"/>
      <c r="K16" s="43"/>
      <c r="L16" s="43" t="s">
        <v>80</v>
      </c>
      <c r="M16" s="43" t="s">
        <v>80</v>
      </c>
      <c r="N16" s="43" t="s">
        <v>80</v>
      </c>
      <c r="O16" s="43" t="s">
        <v>80</v>
      </c>
      <c r="P16" s="43" t="s">
        <v>80</v>
      </c>
      <c r="Q16" s="43" t="s">
        <v>80</v>
      </c>
      <c r="R16" s="43" t="s">
        <v>80</v>
      </c>
      <c r="S16" s="43" t="s">
        <v>80</v>
      </c>
      <c r="T16" s="43" t="s">
        <v>80</v>
      </c>
      <c r="U16" s="43"/>
      <c r="V16" s="43" t="s">
        <v>80</v>
      </c>
      <c r="W16" s="43"/>
      <c r="X16" s="43" t="s">
        <v>80</v>
      </c>
      <c r="Y16" s="43" t="s">
        <v>80</v>
      </c>
      <c r="Z16" s="43" t="s">
        <v>80</v>
      </c>
      <c r="AA16" s="43" t="s">
        <v>80</v>
      </c>
      <c r="AB16" s="43"/>
      <c r="AC16" s="43"/>
      <c r="AD16" s="43" t="s">
        <v>80</v>
      </c>
      <c r="AE16" s="10" t="s">
        <v>80</v>
      </c>
      <c r="AF16" s="10" t="s">
        <v>80</v>
      </c>
      <c r="AG16" s="10"/>
      <c r="AH16" s="16"/>
      <c r="AI16" s="17">
        <f t="shared" si="1"/>
        <v>21</v>
      </c>
      <c r="AJ16" s="7">
        <f t="shared" si="2"/>
        <v>1785</v>
      </c>
    </row>
    <row r="17" spans="1:36" ht="12.6" customHeight="1" x14ac:dyDescent="0.25">
      <c r="A17" s="11">
        <v>13</v>
      </c>
      <c r="B17" s="38" t="s">
        <v>19</v>
      </c>
      <c r="C17" s="44" t="s">
        <v>80</v>
      </c>
      <c r="D17" s="43"/>
      <c r="E17" s="43"/>
      <c r="F17" s="50"/>
      <c r="G17" s="43"/>
      <c r="H17" s="43" t="s">
        <v>80</v>
      </c>
      <c r="I17" s="43" t="s">
        <v>80</v>
      </c>
      <c r="J17" s="43"/>
      <c r="K17" s="43"/>
      <c r="L17" s="43"/>
      <c r="M17" s="43"/>
      <c r="N17" s="43" t="s">
        <v>80</v>
      </c>
      <c r="O17" s="43"/>
      <c r="P17" s="43" t="s">
        <v>80</v>
      </c>
      <c r="Q17" s="43"/>
      <c r="R17" s="43"/>
      <c r="S17" s="43"/>
      <c r="T17" s="43"/>
      <c r="U17" s="43"/>
      <c r="V17" s="43"/>
      <c r="W17" s="43"/>
      <c r="X17" s="43"/>
      <c r="Y17" s="43"/>
      <c r="Z17" s="43" t="s">
        <v>80</v>
      </c>
      <c r="AA17" s="43"/>
      <c r="AB17" s="43"/>
      <c r="AC17" s="43"/>
      <c r="AD17" s="43"/>
      <c r="AE17" s="10"/>
      <c r="AF17" s="10" t="s">
        <v>80</v>
      </c>
      <c r="AG17" s="10"/>
      <c r="AH17" s="16"/>
      <c r="AI17" s="17">
        <f t="shared" si="1"/>
        <v>7</v>
      </c>
      <c r="AJ17" s="7">
        <f t="shared" si="2"/>
        <v>595</v>
      </c>
    </row>
    <row r="18" spans="1:36" ht="12.6" customHeight="1" x14ac:dyDescent="0.25">
      <c r="A18" s="11">
        <v>14</v>
      </c>
      <c r="B18" s="38" t="s">
        <v>20</v>
      </c>
      <c r="C18" s="44" t="s">
        <v>80</v>
      </c>
      <c r="D18" s="43"/>
      <c r="E18" s="43" t="s">
        <v>80</v>
      </c>
      <c r="F18" s="50"/>
      <c r="G18" s="43"/>
      <c r="H18" s="43" t="s">
        <v>80</v>
      </c>
      <c r="I18" s="43" t="s">
        <v>80</v>
      </c>
      <c r="J18" s="43"/>
      <c r="K18" s="43" t="s">
        <v>80</v>
      </c>
      <c r="L18" s="43" t="s">
        <v>80</v>
      </c>
      <c r="M18" s="43" t="s">
        <v>80</v>
      </c>
      <c r="N18" s="43" t="s">
        <v>80</v>
      </c>
      <c r="O18" s="43" t="s">
        <v>80</v>
      </c>
      <c r="P18" s="43"/>
      <c r="Q18" s="43"/>
      <c r="R18" s="43" t="s">
        <v>80</v>
      </c>
      <c r="S18" s="43"/>
      <c r="T18" s="43" t="s">
        <v>80</v>
      </c>
      <c r="U18" s="43"/>
      <c r="V18" s="43"/>
      <c r="W18" s="43" t="s">
        <v>80</v>
      </c>
      <c r="X18" s="43"/>
      <c r="Y18" s="43" t="s">
        <v>80</v>
      </c>
      <c r="Z18" s="43" t="s">
        <v>80</v>
      </c>
      <c r="AA18" s="43" t="s">
        <v>80</v>
      </c>
      <c r="AB18" s="43" t="s">
        <v>80</v>
      </c>
      <c r="AC18" s="43" t="s">
        <v>80</v>
      </c>
      <c r="AD18" s="43" t="s">
        <v>80</v>
      </c>
      <c r="AE18" s="10" t="s">
        <v>80</v>
      </c>
      <c r="AF18" s="10" t="s">
        <v>80</v>
      </c>
      <c r="AG18" s="10" t="s">
        <v>80</v>
      </c>
      <c r="AH18" s="16"/>
      <c r="AI18" s="17">
        <f t="shared" si="1"/>
        <v>21</v>
      </c>
      <c r="AJ18" s="7">
        <f t="shared" si="2"/>
        <v>1785</v>
      </c>
    </row>
    <row r="19" spans="1:36" ht="12.6" customHeight="1" x14ac:dyDescent="0.25">
      <c r="A19" s="11">
        <v>15</v>
      </c>
      <c r="B19" s="38" t="s">
        <v>233</v>
      </c>
      <c r="C19" s="44"/>
      <c r="D19" s="43"/>
      <c r="E19" s="43"/>
      <c r="F19" s="50"/>
      <c r="G19" s="43"/>
      <c r="H19" s="43" t="s">
        <v>80</v>
      </c>
      <c r="I19" s="43"/>
      <c r="J19" s="43" t="s">
        <v>80</v>
      </c>
      <c r="K19" s="43"/>
      <c r="L19" s="43" t="s">
        <v>80</v>
      </c>
      <c r="M19" s="43" t="s">
        <v>80</v>
      </c>
      <c r="N19" s="43" t="s">
        <v>80</v>
      </c>
      <c r="O19" s="43" t="s">
        <v>80</v>
      </c>
      <c r="P19" s="43" t="s">
        <v>80</v>
      </c>
      <c r="Q19" s="43" t="s">
        <v>80</v>
      </c>
      <c r="R19" s="43"/>
      <c r="S19" s="43" t="s">
        <v>80</v>
      </c>
      <c r="T19" s="43"/>
      <c r="U19" s="43" t="s">
        <v>80</v>
      </c>
      <c r="V19" s="43" t="s">
        <v>80</v>
      </c>
      <c r="W19" s="43" t="s">
        <v>80</v>
      </c>
      <c r="X19" s="43"/>
      <c r="Y19" s="43" t="s">
        <v>80</v>
      </c>
      <c r="Z19" s="43" t="s">
        <v>80</v>
      </c>
      <c r="AA19" s="43"/>
      <c r="AB19" s="43" t="s">
        <v>80</v>
      </c>
      <c r="AC19" s="43" t="s">
        <v>80</v>
      </c>
      <c r="AD19" s="43" t="s">
        <v>80</v>
      </c>
      <c r="AE19" s="10" t="s">
        <v>80</v>
      </c>
      <c r="AF19" s="10" t="s">
        <v>80</v>
      </c>
      <c r="AG19" s="10" t="s">
        <v>80</v>
      </c>
      <c r="AH19" s="16"/>
      <c r="AI19" s="17">
        <f>COUNTIF(C19:AH19,"X")</f>
        <v>20</v>
      </c>
      <c r="AJ19" s="7">
        <f>AI19*$AJ$3</f>
        <v>1700</v>
      </c>
    </row>
    <row r="20" spans="1:36" ht="12.6" customHeight="1" x14ac:dyDescent="0.25">
      <c r="A20" s="11">
        <v>16</v>
      </c>
      <c r="B20" s="47" t="s">
        <v>219</v>
      </c>
      <c r="C20" s="44"/>
      <c r="D20" s="43"/>
      <c r="E20" s="43" t="s">
        <v>80</v>
      </c>
      <c r="F20" s="50"/>
      <c r="G20" s="43" t="s">
        <v>80</v>
      </c>
      <c r="H20" s="43" t="s">
        <v>80</v>
      </c>
      <c r="I20" s="43" t="s">
        <v>80</v>
      </c>
      <c r="J20" s="43" t="s">
        <v>80</v>
      </c>
      <c r="K20" s="43" t="s">
        <v>80</v>
      </c>
      <c r="L20" s="43"/>
      <c r="M20" s="43" t="s">
        <v>80</v>
      </c>
      <c r="N20" s="43" t="s">
        <v>80</v>
      </c>
      <c r="O20" s="43" t="s">
        <v>80</v>
      </c>
      <c r="P20" s="43" t="s">
        <v>80</v>
      </c>
      <c r="Q20" s="43"/>
      <c r="R20" s="43" t="s">
        <v>80</v>
      </c>
      <c r="S20" s="43" t="s">
        <v>80</v>
      </c>
      <c r="T20" s="43" t="s">
        <v>80</v>
      </c>
      <c r="U20" s="43"/>
      <c r="V20" s="43" t="s">
        <v>80</v>
      </c>
      <c r="W20" s="43" t="s">
        <v>80</v>
      </c>
      <c r="X20" s="43" t="s">
        <v>80</v>
      </c>
      <c r="Y20" s="43" t="s">
        <v>80</v>
      </c>
      <c r="Z20" s="43" t="s">
        <v>80</v>
      </c>
      <c r="AA20" s="43" t="s">
        <v>80</v>
      </c>
      <c r="AB20" s="43" t="s">
        <v>80</v>
      </c>
      <c r="AC20" s="43"/>
      <c r="AD20" s="43" t="s">
        <v>80</v>
      </c>
      <c r="AE20" s="10" t="s">
        <v>80</v>
      </c>
      <c r="AF20" s="10" t="s">
        <v>80</v>
      </c>
      <c r="AG20" s="10" t="s">
        <v>80</v>
      </c>
      <c r="AH20" s="16"/>
      <c r="AI20" s="17">
        <f t="shared" si="1"/>
        <v>24</v>
      </c>
      <c r="AJ20" s="7">
        <f t="shared" si="2"/>
        <v>2040</v>
      </c>
    </row>
    <row r="21" spans="1:36" ht="12.6" customHeight="1" x14ac:dyDescent="0.25">
      <c r="A21" s="11">
        <v>17</v>
      </c>
      <c r="B21" s="47" t="s">
        <v>220</v>
      </c>
      <c r="C21" s="44"/>
      <c r="D21" s="43"/>
      <c r="E21" s="43"/>
      <c r="F21" s="50"/>
      <c r="G21" s="43" t="s">
        <v>80</v>
      </c>
      <c r="H21" s="43"/>
      <c r="I21" s="43" t="s">
        <v>80</v>
      </c>
      <c r="J21" s="43"/>
      <c r="K21" s="43"/>
      <c r="L21" s="43"/>
      <c r="M21" s="43"/>
      <c r="N21" s="43"/>
      <c r="O21" s="43" t="s">
        <v>80</v>
      </c>
      <c r="P21" s="43" t="s">
        <v>80</v>
      </c>
      <c r="Q21" s="43"/>
      <c r="R21" s="43" t="s">
        <v>80</v>
      </c>
      <c r="S21" s="43" t="s">
        <v>80</v>
      </c>
      <c r="T21" s="43" t="s">
        <v>80</v>
      </c>
      <c r="U21" s="43"/>
      <c r="V21" s="43"/>
      <c r="W21" s="43"/>
      <c r="X21" s="43"/>
      <c r="Y21" s="43"/>
      <c r="Z21" s="43" t="s">
        <v>80</v>
      </c>
      <c r="AA21" s="43"/>
      <c r="AB21" s="43"/>
      <c r="AC21" s="43"/>
      <c r="AD21" s="43" t="s">
        <v>80</v>
      </c>
      <c r="AE21" s="10"/>
      <c r="AF21" s="10" t="s">
        <v>80</v>
      </c>
      <c r="AG21" s="10" t="s">
        <v>80</v>
      </c>
      <c r="AH21" s="16"/>
      <c r="AI21" s="17">
        <f t="shared" si="1"/>
        <v>11</v>
      </c>
      <c r="AJ21" s="7">
        <f t="shared" si="2"/>
        <v>935</v>
      </c>
    </row>
    <row r="22" spans="1:36" ht="12.6" customHeight="1" x14ac:dyDescent="0.25">
      <c r="A22" s="11">
        <v>18</v>
      </c>
      <c r="B22" s="38" t="s">
        <v>71</v>
      </c>
      <c r="C22" s="44" t="s">
        <v>80</v>
      </c>
      <c r="D22" s="43"/>
      <c r="E22" s="43" t="s">
        <v>80</v>
      </c>
      <c r="F22" s="50"/>
      <c r="G22" s="43"/>
      <c r="H22" s="43" t="s">
        <v>80</v>
      </c>
      <c r="I22" s="43"/>
      <c r="J22" s="43"/>
      <c r="K22" s="43" t="s">
        <v>80</v>
      </c>
      <c r="L22" s="43"/>
      <c r="M22" s="43"/>
      <c r="N22" s="43"/>
      <c r="O22" s="43" t="s">
        <v>80</v>
      </c>
      <c r="P22" s="43" t="s">
        <v>80</v>
      </c>
      <c r="Q22" s="43"/>
      <c r="R22" s="43" t="s">
        <v>80</v>
      </c>
      <c r="S22" s="43"/>
      <c r="T22" s="43"/>
      <c r="U22" s="43" t="s">
        <v>80</v>
      </c>
      <c r="V22" s="43" t="s">
        <v>80</v>
      </c>
      <c r="W22" s="43"/>
      <c r="X22" s="43" t="s">
        <v>80</v>
      </c>
      <c r="Y22" s="43"/>
      <c r="Z22" s="43"/>
      <c r="AA22" s="43"/>
      <c r="AB22" s="43"/>
      <c r="AC22" s="43" t="s">
        <v>80</v>
      </c>
      <c r="AD22" s="43"/>
      <c r="AE22" s="10" t="s">
        <v>80</v>
      </c>
      <c r="AF22" s="10"/>
      <c r="AG22" s="10"/>
      <c r="AH22" s="16"/>
      <c r="AI22" s="17">
        <f t="shared" si="1"/>
        <v>12</v>
      </c>
      <c r="AJ22" s="7">
        <f t="shared" si="2"/>
        <v>1020</v>
      </c>
    </row>
    <row r="23" spans="1:36" ht="12.6" customHeight="1" x14ac:dyDescent="0.25">
      <c r="A23" s="11">
        <v>19</v>
      </c>
      <c r="B23" s="38" t="s">
        <v>83</v>
      </c>
      <c r="C23" s="44" t="s">
        <v>80</v>
      </c>
      <c r="D23" s="43"/>
      <c r="E23" s="43"/>
      <c r="F23" s="50"/>
      <c r="G23" s="43"/>
      <c r="H23" s="43"/>
      <c r="I23" s="43"/>
      <c r="J23" s="43"/>
      <c r="K23" s="43"/>
      <c r="L23" s="43"/>
      <c r="M23" s="43" t="s">
        <v>80</v>
      </c>
      <c r="N23" s="43"/>
      <c r="O23" s="43"/>
      <c r="P23" s="43"/>
      <c r="Q23" s="43"/>
      <c r="R23" s="43"/>
      <c r="S23" s="43"/>
      <c r="T23" s="43"/>
      <c r="U23" s="43"/>
      <c r="V23" s="43"/>
      <c r="W23" s="43" t="s">
        <v>80</v>
      </c>
      <c r="X23" s="43"/>
      <c r="Y23" s="43"/>
      <c r="Z23" s="43"/>
      <c r="AA23" s="43"/>
      <c r="AB23" s="43" t="s">
        <v>80</v>
      </c>
      <c r="AC23" s="43"/>
      <c r="AD23" s="43"/>
      <c r="AE23" s="10"/>
      <c r="AF23" s="10"/>
      <c r="AG23" s="10"/>
      <c r="AH23" s="16"/>
      <c r="AI23" s="17">
        <f t="shared" si="1"/>
        <v>4</v>
      </c>
      <c r="AJ23" s="7">
        <f t="shared" si="2"/>
        <v>340</v>
      </c>
    </row>
    <row r="24" spans="1:36" ht="12.6" customHeight="1" x14ac:dyDescent="0.25">
      <c r="A24" s="11">
        <v>20</v>
      </c>
      <c r="B24" s="38" t="s">
        <v>21</v>
      </c>
      <c r="C24" s="44" t="s">
        <v>80</v>
      </c>
      <c r="D24" s="43"/>
      <c r="E24" s="43"/>
      <c r="F24" s="50"/>
      <c r="G24" s="43"/>
      <c r="H24" s="43"/>
      <c r="I24" s="43"/>
      <c r="J24" s="43"/>
      <c r="K24" s="43"/>
      <c r="L24" s="43" t="s">
        <v>80</v>
      </c>
      <c r="M24" s="43"/>
      <c r="N24" s="43" t="s">
        <v>80</v>
      </c>
      <c r="O24" s="43" t="s">
        <v>80</v>
      </c>
      <c r="P24" s="43"/>
      <c r="Q24" s="43" t="s">
        <v>80</v>
      </c>
      <c r="R24" s="43" t="s">
        <v>80</v>
      </c>
      <c r="S24" s="43"/>
      <c r="T24" s="43"/>
      <c r="U24" s="43" t="s">
        <v>80</v>
      </c>
      <c r="V24" s="43"/>
      <c r="W24" s="43" t="s">
        <v>80</v>
      </c>
      <c r="X24" s="43"/>
      <c r="Y24" s="43"/>
      <c r="Z24" s="43"/>
      <c r="AA24" s="43"/>
      <c r="AB24" s="43"/>
      <c r="AC24" s="43"/>
      <c r="AD24" s="43"/>
      <c r="AE24" s="10"/>
      <c r="AF24" s="10"/>
      <c r="AG24" s="10"/>
      <c r="AH24" s="16"/>
      <c r="AI24" s="17">
        <f t="shared" si="1"/>
        <v>8</v>
      </c>
      <c r="AJ24" s="7">
        <f t="shared" si="2"/>
        <v>680</v>
      </c>
    </row>
    <row r="25" spans="1:36" ht="12.6" customHeight="1" x14ac:dyDescent="0.25">
      <c r="A25" s="11">
        <v>21</v>
      </c>
      <c r="B25" s="38" t="s">
        <v>22</v>
      </c>
      <c r="C25" s="44"/>
      <c r="D25" s="43"/>
      <c r="E25" s="43"/>
      <c r="F25" s="50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10"/>
      <c r="AF25" s="10"/>
      <c r="AG25" s="10"/>
      <c r="AH25" s="16"/>
      <c r="AI25" s="17">
        <f t="shared" si="1"/>
        <v>0</v>
      </c>
      <c r="AJ25" s="7">
        <f t="shared" si="2"/>
        <v>0</v>
      </c>
    </row>
    <row r="26" spans="1:36" ht="12.6" customHeight="1" x14ac:dyDescent="0.25">
      <c r="A26" s="11">
        <v>22</v>
      </c>
      <c r="B26" s="38" t="s">
        <v>85</v>
      </c>
      <c r="C26" s="44"/>
      <c r="D26" s="43"/>
      <c r="E26" s="43"/>
      <c r="F26" s="50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10"/>
      <c r="AF26" s="10"/>
      <c r="AG26" s="10"/>
      <c r="AH26" s="16"/>
      <c r="AI26" s="17">
        <f t="shared" si="1"/>
        <v>0</v>
      </c>
      <c r="AJ26" s="7">
        <f t="shared" si="2"/>
        <v>0</v>
      </c>
    </row>
    <row r="27" spans="1:36" ht="12.6" customHeight="1" x14ac:dyDescent="0.25">
      <c r="A27" s="11">
        <v>23</v>
      </c>
      <c r="B27" s="38" t="s">
        <v>23</v>
      </c>
      <c r="C27" s="44" t="s">
        <v>80</v>
      </c>
      <c r="D27" s="43"/>
      <c r="E27" s="43" t="s">
        <v>80</v>
      </c>
      <c r="F27" s="50"/>
      <c r="G27" s="43" t="s">
        <v>80</v>
      </c>
      <c r="H27" s="43" t="s">
        <v>80</v>
      </c>
      <c r="I27" s="43" t="s">
        <v>80</v>
      </c>
      <c r="J27" s="43"/>
      <c r="K27" s="43" t="s">
        <v>80</v>
      </c>
      <c r="L27" s="43"/>
      <c r="M27" s="43"/>
      <c r="N27" s="43"/>
      <c r="O27" s="43"/>
      <c r="P27" s="43"/>
      <c r="Q27" s="43"/>
      <c r="R27" s="43" t="s">
        <v>80</v>
      </c>
      <c r="S27" s="43"/>
      <c r="T27" s="43"/>
      <c r="U27" s="43"/>
      <c r="V27" s="43"/>
      <c r="W27" s="43" t="s">
        <v>80</v>
      </c>
      <c r="X27" s="43"/>
      <c r="Y27" s="43"/>
      <c r="Z27" s="43" t="s">
        <v>80</v>
      </c>
      <c r="AA27" s="43"/>
      <c r="AB27" s="43"/>
      <c r="AC27" s="43"/>
      <c r="AD27" s="43"/>
      <c r="AE27" s="10"/>
      <c r="AF27" s="10" t="s">
        <v>80</v>
      </c>
      <c r="AG27" s="10" t="s">
        <v>80</v>
      </c>
      <c r="AH27" s="16"/>
      <c r="AI27" s="17">
        <f t="shared" si="1"/>
        <v>11</v>
      </c>
      <c r="AJ27" s="7">
        <f t="shared" si="2"/>
        <v>935</v>
      </c>
    </row>
    <row r="28" spans="1:36" ht="12.6" customHeight="1" x14ac:dyDescent="0.25">
      <c r="A28" s="11">
        <v>24</v>
      </c>
      <c r="B28" s="38" t="s">
        <v>72</v>
      </c>
      <c r="C28" s="44"/>
      <c r="D28" s="43"/>
      <c r="E28" s="43"/>
      <c r="F28" s="50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 t="s">
        <v>80</v>
      </c>
      <c r="X28" s="43"/>
      <c r="Y28" s="43"/>
      <c r="Z28" s="43" t="s">
        <v>80</v>
      </c>
      <c r="AA28" s="43"/>
      <c r="AB28" s="43"/>
      <c r="AC28" s="43"/>
      <c r="AD28" s="43"/>
      <c r="AE28" s="10"/>
      <c r="AF28" s="10"/>
      <c r="AG28" s="10"/>
      <c r="AH28" s="16"/>
      <c r="AI28" s="17">
        <f t="shared" si="1"/>
        <v>2</v>
      </c>
      <c r="AJ28" s="7">
        <f t="shared" si="2"/>
        <v>170</v>
      </c>
    </row>
    <row r="29" spans="1:36" ht="12.6" customHeight="1" x14ac:dyDescent="0.25">
      <c r="A29" s="11">
        <v>25</v>
      </c>
      <c r="B29" s="38" t="s">
        <v>24</v>
      </c>
      <c r="C29" s="44" t="s">
        <v>80</v>
      </c>
      <c r="D29" s="43" t="s">
        <v>80</v>
      </c>
      <c r="E29" s="43" t="s">
        <v>80</v>
      </c>
      <c r="F29" s="50"/>
      <c r="G29" s="43"/>
      <c r="H29" s="43" t="s">
        <v>80</v>
      </c>
      <c r="I29" s="43" t="s">
        <v>80</v>
      </c>
      <c r="J29" s="43"/>
      <c r="K29" s="43" t="s">
        <v>80</v>
      </c>
      <c r="L29" s="43"/>
      <c r="M29" s="43" t="s">
        <v>80</v>
      </c>
      <c r="N29" s="43" t="s">
        <v>80</v>
      </c>
      <c r="O29" s="43" t="s">
        <v>80</v>
      </c>
      <c r="P29" s="43" t="s">
        <v>80</v>
      </c>
      <c r="Q29" s="43" t="s">
        <v>80</v>
      </c>
      <c r="R29" s="43" t="s">
        <v>80</v>
      </c>
      <c r="S29" s="43" t="s">
        <v>80</v>
      </c>
      <c r="T29" s="43"/>
      <c r="U29" s="43" t="s">
        <v>80</v>
      </c>
      <c r="V29" s="43" t="s">
        <v>80</v>
      </c>
      <c r="W29" s="43" t="s">
        <v>80</v>
      </c>
      <c r="X29" s="43"/>
      <c r="Y29" s="43" t="s">
        <v>80</v>
      </c>
      <c r="Z29" s="43" t="s">
        <v>80</v>
      </c>
      <c r="AA29" s="43" t="s">
        <v>80</v>
      </c>
      <c r="AB29" s="43" t="s">
        <v>80</v>
      </c>
      <c r="AC29" s="43" t="s">
        <v>80</v>
      </c>
      <c r="AD29" s="43" t="s">
        <v>80</v>
      </c>
      <c r="AE29" s="10" t="s">
        <v>80</v>
      </c>
      <c r="AF29" s="10" t="s">
        <v>80</v>
      </c>
      <c r="AG29" s="10" t="s">
        <v>80</v>
      </c>
      <c r="AH29" s="16"/>
      <c r="AI29" s="17">
        <f t="shared" si="1"/>
        <v>25</v>
      </c>
      <c r="AJ29" s="7">
        <f t="shared" si="2"/>
        <v>2125</v>
      </c>
    </row>
    <row r="30" spans="1:36" ht="12.6" customHeight="1" x14ac:dyDescent="0.25">
      <c r="A30" s="11">
        <v>26</v>
      </c>
      <c r="B30" s="38" t="s">
        <v>25</v>
      </c>
      <c r="C30" s="44" t="s">
        <v>80</v>
      </c>
      <c r="D30" s="43"/>
      <c r="E30" s="43"/>
      <c r="F30" s="50"/>
      <c r="G30" s="43"/>
      <c r="H30" s="43" t="s">
        <v>80</v>
      </c>
      <c r="I30" s="43"/>
      <c r="J30" s="43" t="s">
        <v>80</v>
      </c>
      <c r="K30" s="43"/>
      <c r="L30" s="43"/>
      <c r="M30" s="43"/>
      <c r="N30" s="43"/>
      <c r="O30" s="43"/>
      <c r="P30" s="43"/>
      <c r="Q30" s="43" t="s">
        <v>80</v>
      </c>
      <c r="R30" s="43" t="s">
        <v>80</v>
      </c>
      <c r="S30" s="43"/>
      <c r="T30" s="43" t="s">
        <v>80</v>
      </c>
      <c r="U30" s="43" t="s">
        <v>80</v>
      </c>
      <c r="V30" s="43"/>
      <c r="W30" s="43" t="s">
        <v>80</v>
      </c>
      <c r="X30" s="43"/>
      <c r="Y30" s="43"/>
      <c r="Z30" s="43"/>
      <c r="AA30" s="43"/>
      <c r="AB30" s="43"/>
      <c r="AC30" s="43" t="s">
        <v>80</v>
      </c>
      <c r="AD30" s="43"/>
      <c r="AE30" s="10"/>
      <c r="AF30" s="10"/>
      <c r="AG30" s="10" t="s">
        <v>80</v>
      </c>
      <c r="AH30" s="16"/>
      <c r="AI30" s="17">
        <f t="shared" si="1"/>
        <v>10</v>
      </c>
      <c r="AJ30" s="7">
        <f t="shared" si="2"/>
        <v>850</v>
      </c>
    </row>
    <row r="31" spans="1:36" ht="12.6" customHeight="1" x14ac:dyDescent="0.25">
      <c r="A31" s="11">
        <v>27</v>
      </c>
      <c r="B31" s="38" t="s">
        <v>26</v>
      </c>
      <c r="C31" s="44"/>
      <c r="D31" s="43"/>
      <c r="E31" s="43" t="s">
        <v>80</v>
      </c>
      <c r="F31" s="50"/>
      <c r="G31" s="43"/>
      <c r="H31" s="43" t="s">
        <v>80</v>
      </c>
      <c r="I31" s="43" t="s">
        <v>80</v>
      </c>
      <c r="J31" s="43"/>
      <c r="K31" s="43" t="s">
        <v>80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 t="s">
        <v>80</v>
      </c>
      <c r="AA31" s="43"/>
      <c r="AB31" s="43"/>
      <c r="AC31" s="43" t="s">
        <v>80</v>
      </c>
      <c r="AD31" s="43" t="s">
        <v>80</v>
      </c>
      <c r="AE31" s="10"/>
      <c r="AF31" s="10" t="s">
        <v>80</v>
      </c>
      <c r="AG31" s="10"/>
      <c r="AH31" s="16"/>
      <c r="AI31" s="17">
        <f t="shared" si="1"/>
        <v>8</v>
      </c>
      <c r="AJ31" s="7">
        <f t="shared" si="2"/>
        <v>680</v>
      </c>
    </row>
    <row r="32" spans="1:36" ht="12.6" customHeight="1" x14ac:dyDescent="0.25">
      <c r="A32" s="11">
        <v>28</v>
      </c>
      <c r="B32" s="38" t="s">
        <v>81</v>
      </c>
      <c r="C32" s="44"/>
      <c r="D32" s="43"/>
      <c r="E32" s="43"/>
      <c r="F32" s="50"/>
      <c r="G32" s="43"/>
      <c r="H32" s="43"/>
      <c r="I32" s="43"/>
      <c r="J32" s="43"/>
      <c r="K32" s="43"/>
      <c r="L32" s="43"/>
      <c r="M32" s="43" t="s">
        <v>80</v>
      </c>
      <c r="N32" s="43"/>
      <c r="O32" s="43"/>
      <c r="P32" s="43" t="s">
        <v>80</v>
      </c>
      <c r="Q32" s="43" t="s">
        <v>80</v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10" t="s">
        <v>80</v>
      </c>
      <c r="AF32" s="10"/>
      <c r="AG32" s="10"/>
      <c r="AH32" s="16"/>
      <c r="AI32" s="17">
        <f t="shared" si="1"/>
        <v>4</v>
      </c>
      <c r="AJ32" s="7">
        <f t="shared" si="2"/>
        <v>340</v>
      </c>
    </row>
    <row r="33" spans="1:36" ht="12.6" customHeight="1" x14ac:dyDescent="0.25">
      <c r="A33" s="11">
        <v>29</v>
      </c>
      <c r="B33" s="38" t="s">
        <v>27</v>
      </c>
      <c r="C33" s="44"/>
      <c r="D33" s="43"/>
      <c r="E33" s="43"/>
      <c r="F33" s="50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10"/>
      <c r="AF33" s="10"/>
      <c r="AG33" s="10"/>
      <c r="AH33" s="16"/>
      <c r="AI33" s="17">
        <f t="shared" si="1"/>
        <v>0</v>
      </c>
      <c r="AJ33" s="7">
        <f t="shared" si="2"/>
        <v>0</v>
      </c>
    </row>
    <row r="34" spans="1:36" ht="12.6" customHeight="1" x14ac:dyDescent="0.25">
      <c r="A34" s="11">
        <v>30</v>
      </c>
      <c r="B34" s="38" t="s">
        <v>28</v>
      </c>
      <c r="C34" s="44" t="s">
        <v>80</v>
      </c>
      <c r="D34" s="43" t="s">
        <v>80</v>
      </c>
      <c r="E34" s="43" t="s">
        <v>80</v>
      </c>
      <c r="F34" s="50"/>
      <c r="G34" s="43" t="s">
        <v>80</v>
      </c>
      <c r="H34" s="43" t="s">
        <v>80</v>
      </c>
      <c r="I34" s="43" t="s">
        <v>80</v>
      </c>
      <c r="J34" s="43" t="s">
        <v>80</v>
      </c>
      <c r="K34" s="43" t="s">
        <v>80</v>
      </c>
      <c r="L34" s="43" t="s">
        <v>80</v>
      </c>
      <c r="M34" s="43" t="s">
        <v>80</v>
      </c>
      <c r="N34" s="43"/>
      <c r="O34" s="43"/>
      <c r="P34" s="43" t="s">
        <v>80</v>
      </c>
      <c r="Q34" s="43"/>
      <c r="R34" s="43"/>
      <c r="S34" s="43" t="s">
        <v>80</v>
      </c>
      <c r="T34" s="43" t="s">
        <v>80</v>
      </c>
      <c r="U34" s="43" t="s">
        <v>80</v>
      </c>
      <c r="V34" s="43" t="s">
        <v>80</v>
      </c>
      <c r="W34" s="43" t="s">
        <v>80</v>
      </c>
      <c r="X34" s="43" t="s">
        <v>80</v>
      </c>
      <c r="Y34" s="43" t="s">
        <v>80</v>
      </c>
      <c r="Z34" s="43" t="s">
        <v>80</v>
      </c>
      <c r="AA34" s="43" t="s">
        <v>80</v>
      </c>
      <c r="AB34" s="43" t="s">
        <v>80</v>
      </c>
      <c r="AC34" s="43"/>
      <c r="AD34" s="43" t="s">
        <v>80</v>
      </c>
      <c r="AE34" s="10" t="s">
        <v>80</v>
      </c>
      <c r="AF34" s="10" t="s">
        <v>80</v>
      </c>
      <c r="AG34" s="10" t="s">
        <v>80</v>
      </c>
      <c r="AH34" s="16"/>
      <c r="AI34" s="17">
        <f t="shared" si="1"/>
        <v>25</v>
      </c>
      <c r="AJ34" s="7">
        <f t="shared" si="2"/>
        <v>2125</v>
      </c>
    </row>
    <row r="35" spans="1:36" ht="12.6" customHeight="1" x14ac:dyDescent="0.25">
      <c r="A35" s="11">
        <v>31</v>
      </c>
      <c r="B35" s="38" t="s">
        <v>29</v>
      </c>
      <c r="C35" s="44" t="s">
        <v>80</v>
      </c>
      <c r="D35" s="43"/>
      <c r="E35" s="43" t="s">
        <v>80</v>
      </c>
      <c r="F35" s="50"/>
      <c r="G35" s="43" t="s">
        <v>80</v>
      </c>
      <c r="H35" s="43" t="s">
        <v>80</v>
      </c>
      <c r="I35" s="43"/>
      <c r="J35" s="43" t="s">
        <v>80</v>
      </c>
      <c r="K35" s="43"/>
      <c r="L35" s="43"/>
      <c r="M35" s="43"/>
      <c r="N35" s="43"/>
      <c r="O35" s="43"/>
      <c r="P35" s="43"/>
      <c r="Q35" s="43"/>
      <c r="R35" s="43" t="s">
        <v>80</v>
      </c>
      <c r="S35" s="43"/>
      <c r="T35" s="43"/>
      <c r="U35" s="43"/>
      <c r="V35" s="43"/>
      <c r="W35" s="43" t="s">
        <v>80</v>
      </c>
      <c r="X35" s="43"/>
      <c r="Y35" s="43"/>
      <c r="Z35" s="43" t="s">
        <v>80</v>
      </c>
      <c r="AA35" s="43"/>
      <c r="AB35" s="43"/>
      <c r="AC35" s="43"/>
      <c r="AD35" s="43"/>
      <c r="AE35" s="10"/>
      <c r="AF35" s="10" t="s">
        <v>80</v>
      </c>
      <c r="AG35" s="10" t="s">
        <v>80</v>
      </c>
      <c r="AH35" s="16"/>
      <c r="AI35" s="17">
        <f t="shared" si="1"/>
        <v>10</v>
      </c>
      <c r="AJ35" s="7">
        <f t="shared" si="2"/>
        <v>850</v>
      </c>
    </row>
    <row r="36" spans="1:36" ht="12.6" customHeight="1" x14ac:dyDescent="0.25">
      <c r="A36" s="11">
        <v>32</v>
      </c>
      <c r="B36" s="38" t="s">
        <v>30</v>
      </c>
      <c r="C36" s="44" t="s">
        <v>80</v>
      </c>
      <c r="D36" s="43" t="s">
        <v>80</v>
      </c>
      <c r="E36" s="43" t="s">
        <v>80</v>
      </c>
      <c r="F36" s="50"/>
      <c r="G36" s="43" t="s">
        <v>80</v>
      </c>
      <c r="H36" s="43" t="s">
        <v>80</v>
      </c>
      <c r="I36" s="43" t="s">
        <v>80</v>
      </c>
      <c r="J36" s="43" t="s">
        <v>80</v>
      </c>
      <c r="K36" s="43" t="s">
        <v>80</v>
      </c>
      <c r="L36" s="43" t="s">
        <v>80</v>
      </c>
      <c r="M36" s="43" t="s">
        <v>80</v>
      </c>
      <c r="N36" s="43" t="s">
        <v>80</v>
      </c>
      <c r="O36" s="43" t="s">
        <v>80</v>
      </c>
      <c r="P36" s="43" t="s">
        <v>80</v>
      </c>
      <c r="Q36" s="43" t="s">
        <v>80</v>
      </c>
      <c r="R36" s="43" t="s">
        <v>80</v>
      </c>
      <c r="S36" s="43" t="s">
        <v>80</v>
      </c>
      <c r="T36" s="43" t="s">
        <v>80</v>
      </c>
      <c r="U36" s="43"/>
      <c r="V36" s="43" t="s">
        <v>80</v>
      </c>
      <c r="W36" s="43" t="s">
        <v>80</v>
      </c>
      <c r="X36" s="43" t="s">
        <v>80</v>
      </c>
      <c r="Y36" s="43" t="s">
        <v>80</v>
      </c>
      <c r="Z36" s="43" t="s">
        <v>80</v>
      </c>
      <c r="AA36" s="43" t="s">
        <v>80</v>
      </c>
      <c r="AB36" s="43"/>
      <c r="AC36" s="43" t="s">
        <v>80</v>
      </c>
      <c r="AD36" s="43" t="s">
        <v>80</v>
      </c>
      <c r="AE36" s="10" t="s">
        <v>80</v>
      </c>
      <c r="AF36" s="10" t="s">
        <v>80</v>
      </c>
      <c r="AG36" s="10" t="s">
        <v>80</v>
      </c>
      <c r="AH36" s="16"/>
      <c r="AI36" s="114">
        <f t="shared" si="1"/>
        <v>28</v>
      </c>
      <c r="AJ36" s="7">
        <f t="shared" si="2"/>
        <v>2380</v>
      </c>
    </row>
    <row r="37" spans="1:36" ht="12.6" customHeight="1" x14ac:dyDescent="0.25">
      <c r="A37" s="11">
        <v>33</v>
      </c>
      <c r="B37" s="38" t="s">
        <v>31</v>
      </c>
      <c r="C37" s="44"/>
      <c r="D37" s="43"/>
      <c r="E37" s="43"/>
      <c r="F37" s="50"/>
      <c r="G37" s="43"/>
      <c r="H37" s="43" t="s">
        <v>80</v>
      </c>
      <c r="I37" s="43" t="s">
        <v>80</v>
      </c>
      <c r="J37" s="43"/>
      <c r="K37" s="43"/>
      <c r="L37" s="43" t="s">
        <v>80</v>
      </c>
      <c r="M37" s="43"/>
      <c r="N37" s="43"/>
      <c r="O37" s="43"/>
      <c r="P37" s="43" t="s">
        <v>80</v>
      </c>
      <c r="Q37" s="43"/>
      <c r="R37" s="43"/>
      <c r="S37" s="43"/>
      <c r="T37" s="43"/>
      <c r="U37" s="43"/>
      <c r="V37" s="43"/>
      <c r="W37" s="43"/>
      <c r="X37" s="43"/>
      <c r="Y37" s="43" t="s">
        <v>80</v>
      </c>
      <c r="Z37" s="43"/>
      <c r="AA37" s="43"/>
      <c r="AB37" s="43"/>
      <c r="AC37" s="43" t="s">
        <v>80</v>
      </c>
      <c r="AD37" s="43" t="s">
        <v>80</v>
      </c>
      <c r="AE37" s="10" t="s">
        <v>80</v>
      </c>
      <c r="AF37" s="10"/>
      <c r="AG37" s="10"/>
      <c r="AH37" s="16"/>
      <c r="AI37" s="17">
        <f t="shared" si="1"/>
        <v>8</v>
      </c>
      <c r="AJ37" s="7">
        <f t="shared" si="2"/>
        <v>680</v>
      </c>
    </row>
    <row r="38" spans="1:36" ht="12.6" customHeight="1" x14ac:dyDescent="0.25">
      <c r="A38" s="11">
        <v>34</v>
      </c>
      <c r="B38" s="38" t="s">
        <v>32</v>
      </c>
      <c r="C38" s="44" t="s">
        <v>80</v>
      </c>
      <c r="D38" s="43"/>
      <c r="E38" s="43" t="s">
        <v>80</v>
      </c>
      <c r="F38" s="50"/>
      <c r="G38" s="43" t="s">
        <v>80</v>
      </c>
      <c r="H38" s="43" t="s">
        <v>80</v>
      </c>
      <c r="I38" s="43" t="s">
        <v>80</v>
      </c>
      <c r="J38" s="43" t="s">
        <v>80</v>
      </c>
      <c r="K38" s="43" t="s">
        <v>80</v>
      </c>
      <c r="L38" s="43" t="s">
        <v>80</v>
      </c>
      <c r="M38" s="43" t="s">
        <v>80</v>
      </c>
      <c r="N38" s="43" t="s">
        <v>80</v>
      </c>
      <c r="O38" s="43" t="s">
        <v>80</v>
      </c>
      <c r="P38" s="43"/>
      <c r="Q38" s="43" t="s">
        <v>80</v>
      </c>
      <c r="R38" s="43" t="s">
        <v>80</v>
      </c>
      <c r="S38" s="43"/>
      <c r="T38" s="43" t="s">
        <v>80</v>
      </c>
      <c r="U38" s="43" t="s">
        <v>80</v>
      </c>
      <c r="V38" s="43" t="s">
        <v>80</v>
      </c>
      <c r="W38" s="43" t="s">
        <v>80</v>
      </c>
      <c r="X38" s="43" t="s">
        <v>80</v>
      </c>
      <c r="Y38" s="43" t="s">
        <v>80</v>
      </c>
      <c r="Z38" s="43" t="s">
        <v>80</v>
      </c>
      <c r="AA38" s="43" t="s">
        <v>80</v>
      </c>
      <c r="AB38" s="43" t="s">
        <v>80</v>
      </c>
      <c r="AC38" s="43" t="s">
        <v>80</v>
      </c>
      <c r="AD38" s="43" t="s">
        <v>80</v>
      </c>
      <c r="AE38" s="10" t="s">
        <v>80</v>
      </c>
      <c r="AF38" s="10" t="s">
        <v>80</v>
      </c>
      <c r="AG38" s="10" t="s">
        <v>80</v>
      </c>
      <c r="AH38" s="16"/>
      <c r="AI38" s="114">
        <f t="shared" si="1"/>
        <v>27</v>
      </c>
      <c r="AJ38" s="7">
        <f t="shared" si="2"/>
        <v>2295</v>
      </c>
    </row>
    <row r="39" spans="1:36" ht="12.6" customHeight="1" x14ac:dyDescent="0.25">
      <c r="A39" s="11">
        <v>35</v>
      </c>
      <c r="B39" s="38" t="s">
        <v>77</v>
      </c>
      <c r="C39" s="44"/>
      <c r="D39" s="43"/>
      <c r="E39" s="43"/>
      <c r="F39" s="50"/>
      <c r="G39" s="43"/>
      <c r="H39" s="43"/>
      <c r="I39" s="43" t="s">
        <v>80</v>
      </c>
      <c r="J39" s="43"/>
      <c r="K39" s="43" t="s">
        <v>80</v>
      </c>
      <c r="L39" s="43" t="s">
        <v>80</v>
      </c>
      <c r="M39" s="43" t="s">
        <v>80</v>
      </c>
      <c r="N39" s="43" t="s">
        <v>80</v>
      </c>
      <c r="O39" s="43"/>
      <c r="P39" s="43"/>
      <c r="Q39" s="43" t="s">
        <v>80</v>
      </c>
      <c r="R39" s="43"/>
      <c r="S39" s="43"/>
      <c r="T39" s="43" t="s">
        <v>80</v>
      </c>
      <c r="U39" s="43"/>
      <c r="V39" s="43" t="s">
        <v>80</v>
      </c>
      <c r="W39" s="43" t="s">
        <v>80</v>
      </c>
      <c r="X39" s="43" t="s">
        <v>80</v>
      </c>
      <c r="Y39" s="43"/>
      <c r="Z39" s="43" t="s">
        <v>80</v>
      </c>
      <c r="AA39" s="43"/>
      <c r="AB39" s="43" t="s">
        <v>80</v>
      </c>
      <c r="AC39" s="43"/>
      <c r="AD39" s="43" t="s">
        <v>80</v>
      </c>
      <c r="AE39" s="10"/>
      <c r="AF39" s="10" t="s">
        <v>80</v>
      </c>
      <c r="AG39" s="10" t="s">
        <v>80</v>
      </c>
      <c r="AH39" s="16"/>
      <c r="AI39" s="17">
        <f t="shared" si="1"/>
        <v>15</v>
      </c>
      <c r="AJ39" s="7">
        <f t="shared" si="2"/>
        <v>1275</v>
      </c>
    </row>
    <row r="40" spans="1:36" ht="12.6" customHeight="1" x14ac:dyDescent="0.25">
      <c r="A40" s="11">
        <v>36</v>
      </c>
      <c r="B40" s="38" t="s">
        <v>33</v>
      </c>
      <c r="C40" s="44" t="s">
        <v>80</v>
      </c>
      <c r="D40" s="43"/>
      <c r="E40" s="43" t="s">
        <v>80</v>
      </c>
      <c r="F40" s="50"/>
      <c r="G40" s="43"/>
      <c r="H40" s="43" t="s">
        <v>80</v>
      </c>
      <c r="I40" s="43"/>
      <c r="J40" s="43"/>
      <c r="K40" s="43"/>
      <c r="L40" s="43"/>
      <c r="M40" s="43"/>
      <c r="N40" s="43"/>
      <c r="O40" s="43"/>
      <c r="P40" s="43" t="s">
        <v>80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10"/>
      <c r="AF40" s="10"/>
      <c r="AG40" s="10"/>
      <c r="AH40" s="16"/>
      <c r="AI40" s="17">
        <f t="shared" si="1"/>
        <v>4</v>
      </c>
      <c r="AJ40" s="7">
        <f t="shared" si="2"/>
        <v>340</v>
      </c>
    </row>
    <row r="41" spans="1:36" ht="12.6" customHeight="1" x14ac:dyDescent="0.25">
      <c r="A41" s="11">
        <v>37</v>
      </c>
      <c r="B41" s="38" t="s">
        <v>34</v>
      </c>
      <c r="C41" s="44"/>
      <c r="D41" s="43"/>
      <c r="E41" s="43"/>
      <c r="F41" s="50"/>
      <c r="G41" s="43"/>
      <c r="H41" s="43"/>
      <c r="I41" s="43"/>
      <c r="J41" s="43" t="s">
        <v>80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10"/>
      <c r="AF41" s="10"/>
      <c r="AG41" s="10"/>
      <c r="AH41" s="16"/>
      <c r="AI41" s="17">
        <f t="shared" si="1"/>
        <v>1</v>
      </c>
      <c r="AJ41" s="7">
        <f t="shared" si="2"/>
        <v>85</v>
      </c>
    </row>
    <row r="42" spans="1:36" ht="12.6" customHeight="1" x14ac:dyDescent="0.25">
      <c r="A42" s="11">
        <v>38</v>
      </c>
      <c r="B42" s="38" t="s">
        <v>214</v>
      </c>
      <c r="C42" s="44" t="s">
        <v>80</v>
      </c>
      <c r="D42" s="43"/>
      <c r="E42" s="43" t="s">
        <v>80</v>
      </c>
      <c r="F42" s="50"/>
      <c r="G42" s="43" t="s">
        <v>80</v>
      </c>
      <c r="H42" s="43"/>
      <c r="I42" s="43" t="s">
        <v>80</v>
      </c>
      <c r="J42" s="43" t="s">
        <v>80</v>
      </c>
      <c r="K42" s="43"/>
      <c r="L42" s="43"/>
      <c r="M42" s="43"/>
      <c r="N42" s="43"/>
      <c r="O42" s="43"/>
      <c r="P42" s="43"/>
      <c r="Q42" s="43"/>
      <c r="R42" s="43"/>
      <c r="S42" s="43"/>
      <c r="T42" s="43" t="s">
        <v>80</v>
      </c>
      <c r="U42" s="43" t="s">
        <v>80</v>
      </c>
      <c r="V42" s="43" t="s">
        <v>80</v>
      </c>
      <c r="W42" s="43"/>
      <c r="X42" s="43" t="s">
        <v>80</v>
      </c>
      <c r="Y42" s="43"/>
      <c r="Z42" s="43" t="s">
        <v>80</v>
      </c>
      <c r="AA42" s="43"/>
      <c r="AB42" s="43"/>
      <c r="AC42" s="43" t="s">
        <v>80</v>
      </c>
      <c r="AD42" s="43" t="s">
        <v>80</v>
      </c>
      <c r="AE42" s="10" t="s">
        <v>80</v>
      </c>
      <c r="AF42" s="10" t="s">
        <v>80</v>
      </c>
      <c r="AG42" s="10" t="s">
        <v>80</v>
      </c>
      <c r="AH42" s="16"/>
      <c r="AI42" s="17">
        <f t="shared" si="1"/>
        <v>15</v>
      </c>
      <c r="AJ42" s="7">
        <f t="shared" si="2"/>
        <v>1275</v>
      </c>
    </row>
    <row r="43" spans="1:36" ht="12.6" customHeight="1" x14ac:dyDescent="0.25">
      <c r="A43" s="11">
        <v>39</v>
      </c>
      <c r="B43" s="38" t="s">
        <v>35</v>
      </c>
      <c r="C43" s="44" t="s">
        <v>80</v>
      </c>
      <c r="D43" s="43"/>
      <c r="E43" s="43" t="s">
        <v>80</v>
      </c>
      <c r="F43" s="50"/>
      <c r="G43" s="43"/>
      <c r="H43" s="43" t="s">
        <v>80</v>
      </c>
      <c r="I43" s="43" t="s">
        <v>80</v>
      </c>
      <c r="J43" s="43" t="s">
        <v>80</v>
      </c>
      <c r="K43" s="43"/>
      <c r="L43" s="43" t="s">
        <v>80</v>
      </c>
      <c r="M43" s="43"/>
      <c r="N43" s="43" t="s">
        <v>80</v>
      </c>
      <c r="O43" s="43"/>
      <c r="P43" s="43"/>
      <c r="Q43" s="43" t="s">
        <v>80</v>
      </c>
      <c r="R43" s="43"/>
      <c r="S43" s="43"/>
      <c r="T43" s="43"/>
      <c r="U43" s="43"/>
      <c r="V43" s="43"/>
      <c r="W43" s="43" t="s">
        <v>80</v>
      </c>
      <c r="X43" s="43"/>
      <c r="Y43" s="43"/>
      <c r="Z43" s="43"/>
      <c r="AA43" s="43"/>
      <c r="AB43" s="43"/>
      <c r="AC43" s="43"/>
      <c r="AD43" s="43"/>
      <c r="AE43" s="10"/>
      <c r="AF43" s="10"/>
      <c r="AG43" s="10"/>
      <c r="AH43" s="16"/>
      <c r="AI43" s="17">
        <f t="shared" si="1"/>
        <v>9</v>
      </c>
      <c r="AJ43" s="7">
        <f t="shared" si="2"/>
        <v>765</v>
      </c>
    </row>
    <row r="44" spans="1:36" ht="12.6" customHeight="1" x14ac:dyDescent="0.25">
      <c r="A44" s="11">
        <v>40</v>
      </c>
      <c r="B44" s="38" t="s">
        <v>36</v>
      </c>
      <c r="C44" s="44"/>
      <c r="D44" s="43"/>
      <c r="E44" s="43" t="s">
        <v>80</v>
      </c>
      <c r="F44" s="50"/>
      <c r="G44" s="43"/>
      <c r="H44" s="43" t="s">
        <v>80</v>
      </c>
      <c r="I44" s="43" t="s">
        <v>80</v>
      </c>
      <c r="J44" s="43"/>
      <c r="K44" s="43"/>
      <c r="L44" s="43" t="s">
        <v>80</v>
      </c>
      <c r="M44" s="43"/>
      <c r="N44" s="43" t="s">
        <v>80</v>
      </c>
      <c r="O44" s="43" t="s">
        <v>80</v>
      </c>
      <c r="P44" s="43"/>
      <c r="Q44" s="43" t="s">
        <v>80</v>
      </c>
      <c r="R44" s="43"/>
      <c r="S44" s="43"/>
      <c r="T44" s="43" t="s">
        <v>80</v>
      </c>
      <c r="U44" s="43"/>
      <c r="V44" s="43" t="s">
        <v>80</v>
      </c>
      <c r="W44" s="43" t="s">
        <v>80</v>
      </c>
      <c r="X44" s="43" t="s">
        <v>80</v>
      </c>
      <c r="Y44" s="43"/>
      <c r="Z44" s="43"/>
      <c r="AA44" s="43"/>
      <c r="AB44" s="43"/>
      <c r="AC44" s="43"/>
      <c r="AD44" s="43" t="s">
        <v>80</v>
      </c>
      <c r="AE44" s="10" t="s">
        <v>80</v>
      </c>
      <c r="AF44" s="10"/>
      <c r="AG44" s="10"/>
      <c r="AH44" s="16"/>
      <c r="AI44" s="17">
        <f t="shared" si="1"/>
        <v>13</v>
      </c>
      <c r="AJ44" s="7">
        <f t="shared" si="2"/>
        <v>1105</v>
      </c>
    </row>
    <row r="45" spans="1:36" ht="12.6" customHeight="1" x14ac:dyDescent="0.25">
      <c r="A45" s="11">
        <v>41</v>
      </c>
      <c r="B45" s="38" t="s">
        <v>37</v>
      </c>
      <c r="C45" s="44"/>
      <c r="D45" s="43"/>
      <c r="E45" s="43"/>
      <c r="F45" s="50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10"/>
      <c r="AF45" s="10"/>
      <c r="AG45" s="10"/>
      <c r="AH45" s="16"/>
      <c r="AI45" s="17">
        <f t="shared" si="1"/>
        <v>0</v>
      </c>
      <c r="AJ45" s="7">
        <f t="shared" si="2"/>
        <v>0</v>
      </c>
    </row>
    <row r="46" spans="1:36" ht="12.6" customHeight="1" x14ac:dyDescent="0.25">
      <c r="A46" s="11">
        <v>42</v>
      </c>
      <c r="B46" s="38" t="s">
        <v>73</v>
      </c>
      <c r="C46" s="44"/>
      <c r="D46" s="43" t="s">
        <v>80</v>
      </c>
      <c r="E46" s="43"/>
      <c r="F46" s="50"/>
      <c r="G46" s="43" t="s">
        <v>80</v>
      </c>
      <c r="H46" s="43" t="s">
        <v>80</v>
      </c>
      <c r="I46" s="43"/>
      <c r="J46" s="43"/>
      <c r="K46" s="43"/>
      <c r="L46" s="43"/>
      <c r="M46" s="43"/>
      <c r="N46" s="43" t="s">
        <v>80</v>
      </c>
      <c r="O46" s="43"/>
      <c r="P46" s="43"/>
      <c r="Q46" s="43"/>
      <c r="R46" s="43"/>
      <c r="S46" s="43"/>
      <c r="T46" s="43" t="s">
        <v>80</v>
      </c>
      <c r="U46" s="43"/>
      <c r="V46" s="43"/>
      <c r="W46" s="43"/>
      <c r="X46" s="43"/>
      <c r="Y46" s="43"/>
      <c r="Z46" s="43"/>
      <c r="AA46" s="43"/>
      <c r="AB46" s="43" t="s">
        <v>80</v>
      </c>
      <c r="AC46" s="43"/>
      <c r="AD46" s="43" t="s">
        <v>80</v>
      </c>
      <c r="AE46" s="10"/>
      <c r="AF46" s="10"/>
      <c r="AG46" s="10"/>
      <c r="AH46" s="16"/>
      <c r="AI46" s="17">
        <f t="shared" si="1"/>
        <v>7</v>
      </c>
      <c r="AJ46" s="7">
        <f t="shared" si="2"/>
        <v>595</v>
      </c>
    </row>
    <row r="47" spans="1:36" ht="12.6" customHeight="1" x14ac:dyDescent="0.25">
      <c r="A47" s="11">
        <v>43</v>
      </c>
      <c r="B47" s="38" t="s">
        <v>230</v>
      </c>
      <c r="C47" s="44"/>
      <c r="D47" s="43"/>
      <c r="E47" s="43" t="s">
        <v>80</v>
      </c>
      <c r="F47" s="50"/>
      <c r="G47" s="43"/>
      <c r="H47" s="43" t="s">
        <v>80</v>
      </c>
      <c r="I47" s="43" t="s">
        <v>80</v>
      </c>
      <c r="J47" s="43"/>
      <c r="K47" s="43" t="s">
        <v>80</v>
      </c>
      <c r="L47" s="43"/>
      <c r="M47" s="43" t="s">
        <v>80</v>
      </c>
      <c r="N47" s="43"/>
      <c r="O47" s="43"/>
      <c r="P47" s="43" t="s">
        <v>80</v>
      </c>
      <c r="Q47" s="43" t="s">
        <v>80</v>
      </c>
      <c r="R47" s="43"/>
      <c r="S47" s="43"/>
      <c r="T47" s="43"/>
      <c r="U47" s="43"/>
      <c r="V47" s="43" t="s">
        <v>80</v>
      </c>
      <c r="W47" s="43" t="s">
        <v>80</v>
      </c>
      <c r="X47" s="43" t="s">
        <v>80</v>
      </c>
      <c r="Y47" s="43"/>
      <c r="Z47" s="43" t="s">
        <v>80</v>
      </c>
      <c r="AA47" s="43" t="s">
        <v>80</v>
      </c>
      <c r="AB47" s="43"/>
      <c r="AC47" s="43"/>
      <c r="AD47" s="43"/>
      <c r="AE47" s="10"/>
      <c r="AF47" s="10"/>
      <c r="AG47" s="10"/>
      <c r="AH47" s="16"/>
      <c r="AI47" s="17">
        <f>COUNTIF(C47:AH47,"X")</f>
        <v>12</v>
      </c>
      <c r="AJ47" s="7">
        <f>AI47*$AJ$3</f>
        <v>1020</v>
      </c>
    </row>
    <row r="48" spans="1:36" ht="12.6" customHeight="1" x14ac:dyDescent="0.25">
      <c r="A48" s="11">
        <v>44</v>
      </c>
      <c r="B48" s="38" t="s">
        <v>221</v>
      </c>
      <c r="C48" s="44"/>
      <c r="D48" s="43"/>
      <c r="E48" s="43"/>
      <c r="F48" s="50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10"/>
      <c r="AF48" s="10"/>
      <c r="AG48" s="10"/>
      <c r="AH48" s="16"/>
      <c r="AI48" s="17">
        <f t="shared" si="1"/>
        <v>0</v>
      </c>
      <c r="AJ48" s="7">
        <f t="shared" si="2"/>
        <v>0</v>
      </c>
    </row>
    <row r="49" spans="1:36" ht="12.6" customHeight="1" x14ac:dyDescent="0.25">
      <c r="A49" s="11">
        <v>45</v>
      </c>
      <c r="B49" s="38" t="s">
        <v>38</v>
      </c>
      <c r="C49" s="44" t="s">
        <v>80</v>
      </c>
      <c r="D49" s="43" t="s">
        <v>80</v>
      </c>
      <c r="E49" s="43" t="s">
        <v>80</v>
      </c>
      <c r="F49" s="50"/>
      <c r="G49" s="43" t="s">
        <v>80</v>
      </c>
      <c r="H49" s="43" t="s">
        <v>80</v>
      </c>
      <c r="I49" s="43" t="s">
        <v>80</v>
      </c>
      <c r="J49" s="43" t="s">
        <v>80</v>
      </c>
      <c r="K49" s="43" t="s">
        <v>80</v>
      </c>
      <c r="L49" s="43" t="s">
        <v>80</v>
      </c>
      <c r="M49" s="43" t="s">
        <v>80</v>
      </c>
      <c r="N49" s="43" t="s">
        <v>80</v>
      </c>
      <c r="O49" s="43" t="s">
        <v>80</v>
      </c>
      <c r="P49" s="43"/>
      <c r="Q49" s="43" t="s">
        <v>80</v>
      </c>
      <c r="R49" s="43" t="s">
        <v>80</v>
      </c>
      <c r="S49" s="43" t="s">
        <v>80</v>
      </c>
      <c r="T49" s="43" t="s">
        <v>80</v>
      </c>
      <c r="U49" s="43" t="s">
        <v>80</v>
      </c>
      <c r="V49" s="43" t="s">
        <v>80</v>
      </c>
      <c r="W49" s="43" t="s">
        <v>80</v>
      </c>
      <c r="X49" s="43" t="s">
        <v>80</v>
      </c>
      <c r="Y49" s="43" t="s">
        <v>80</v>
      </c>
      <c r="Z49" s="43" t="s">
        <v>80</v>
      </c>
      <c r="AA49" s="43" t="s">
        <v>80</v>
      </c>
      <c r="AB49" s="43" t="s">
        <v>80</v>
      </c>
      <c r="AC49" s="43" t="s">
        <v>80</v>
      </c>
      <c r="AD49" s="43" t="s">
        <v>80</v>
      </c>
      <c r="AE49" s="10" t="s">
        <v>80</v>
      </c>
      <c r="AF49" s="10" t="s">
        <v>80</v>
      </c>
      <c r="AG49" s="10" t="s">
        <v>80</v>
      </c>
      <c r="AH49" s="16"/>
      <c r="AI49" s="114">
        <f t="shared" si="1"/>
        <v>29</v>
      </c>
      <c r="AJ49" s="7">
        <f t="shared" si="2"/>
        <v>2465</v>
      </c>
    </row>
    <row r="50" spans="1:36" ht="12.6" customHeight="1" x14ac:dyDescent="0.25">
      <c r="A50" s="11">
        <v>46</v>
      </c>
      <c r="B50" s="38" t="s">
        <v>39</v>
      </c>
      <c r="C50" s="44" t="s">
        <v>80</v>
      </c>
      <c r="D50" s="43"/>
      <c r="E50" s="43" t="s">
        <v>80</v>
      </c>
      <c r="F50" s="50"/>
      <c r="G50" s="43" t="s">
        <v>80</v>
      </c>
      <c r="H50" s="43" t="s">
        <v>80</v>
      </c>
      <c r="I50" s="43" t="s">
        <v>80</v>
      </c>
      <c r="J50" s="43" t="s">
        <v>80</v>
      </c>
      <c r="K50" s="43" t="s">
        <v>80</v>
      </c>
      <c r="L50" s="43" t="s">
        <v>80</v>
      </c>
      <c r="M50" s="43" t="s">
        <v>80</v>
      </c>
      <c r="N50" s="43" t="s">
        <v>80</v>
      </c>
      <c r="O50" s="43" t="s">
        <v>80</v>
      </c>
      <c r="P50" s="43" t="s">
        <v>80</v>
      </c>
      <c r="Q50" s="43" t="s">
        <v>80</v>
      </c>
      <c r="R50" s="43" t="s">
        <v>80</v>
      </c>
      <c r="S50" s="43"/>
      <c r="T50" s="43" t="s">
        <v>80</v>
      </c>
      <c r="U50" s="43" t="s">
        <v>80</v>
      </c>
      <c r="V50" s="43" t="s">
        <v>80</v>
      </c>
      <c r="W50" s="43" t="s">
        <v>80</v>
      </c>
      <c r="X50" s="43" t="s">
        <v>80</v>
      </c>
      <c r="Y50" s="43" t="s">
        <v>80</v>
      </c>
      <c r="Z50" s="43" t="s">
        <v>80</v>
      </c>
      <c r="AA50" s="43" t="s">
        <v>80</v>
      </c>
      <c r="AB50" s="43" t="s">
        <v>80</v>
      </c>
      <c r="AC50" s="43" t="s">
        <v>80</v>
      </c>
      <c r="AD50" s="43" t="s">
        <v>80</v>
      </c>
      <c r="AE50" s="10" t="s">
        <v>80</v>
      </c>
      <c r="AF50" s="10" t="s">
        <v>80</v>
      </c>
      <c r="AG50" s="10" t="s">
        <v>80</v>
      </c>
      <c r="AH50" s="16"/>
      <c r="AI50" s="114">
        <f t="shared" si="1"/>
        <v>28</v>
      </c>
      <c r="AJ50" s="7">
        <f t="shared" si="2"/>
        <v>2380</v>
      </c>
    </row>
    <row r="51" spans="1:36" ht="12.6" customHeight="1" x14ac:dyDescent="0.25">
      <c r="A51" s="11">
        <v>47</v>
      </c>
      <c r="B51" s="38" t="s">
        <v>40</v>
      </c>
      <c r="C51" s="44" t="s">
        <v>80</v>
      </c>
      <c r="D51" s="43"/>
      <c r="E51" s="43"/>
      <c r="F51" s="50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 t="s">
        <v>80</v>
      </c>
      <c r="S51" s="43"/>
      <c r="T51" s="43"/>
      <c r="U51" s="43"/>
      <c r="V51" s="43"/>
      <c r="W51" s="43" t="s">
        <v>80</v>
      </c>
      <c r="X51" s="43"/>
      <c r="Y51" s="43"/>
      <c r="Z51" s="43"/>
      <c r="AA51" s="43"/>
      <c r="AB51" s="43"/>
      <c r="AC51" s="43"/>
      <c r="AD51" s="43"/>
      <c r="AE51" s="10"/>
      <c r="AF51" s="10" t="s">
        <v>80</v>
      </c>
      <c r="AG51" s="10"/>
      <c r="AH51" s="16"/>
      <c r="AI51" s="17">
        <f t="shared" si="1"/>
        <v>4</v>
      </c>
      <c r="AJ51" s="7">
        <f t="shared" si="2"/>
        <v>340</v>
      </c>
    </row>
    <row r="52" spans="1:36" ht="12.6" customHeight="1" x14ac:dyDescent="0.25">
      <c r="A52" s="11">
        <v>48</v>
      </c>
      <c r="B52" s="38" t="s">
        <v>41</v>
      </c>
      <c r="C52" s="44" t="s">
        <v>80</v>
      </c>
      <c r="D52" s="43"/>
      <c r="E52" s="43" t="s">
        <v>80</v>
      </c>
      <c r="F52" s="50"/>
      <c r="G52" s="43"/>
      <c r="H52" s="43" t="s">
        <v>80</v>
      </c>
      <c r="I52" s="43"/>
      <c r="J52" s="43"/>
      <c r="K52" s="43" t="s">
        <v>80</v>
      </c>
      <c r="L52" s="43" t="s">
        <v>80</v>
      </c>
      <c r="M52" s="43"/>
      <c r="N52" s="43" t="s">
        <v>80</v>
      </c>
      <c r="O52" s="43"/>
      <c r="P52" s="43" t="s">
        <v>80</v>
      </c>
      <c r="Q52" s="43" t="s">
        <v>80</v>
      </c>
      <c r="R52" s="43"/>
      <c r="S52" s="43" t="s">
        <v>80</v>
      </c>
      <c r="T52" s="43" t="s">
        <v>80</v>
      </c>
      <c r="U52" s="43" t="s">
        <v>80</v>
      </c>
      <c r="V52" s="43"/>
      <c r="W52" s="43"/>
      <c r="X52" s="43"/>
      <c r="Y52" s="43" t="s">
        <v>80</v>
      </c>
      <c r="Z52" s="43" t="s">
        <v>80</v>
      </c>
      <c r="AA52" s="43"/>
      <c r="AB52" s="43" t="s">
        <v>80</v>
      </c>
      <c r="AC52" s="43"/>
      <c r="AD52" s="43" t="s">
        <v>80</v>
      </c>
      <c r="AE52" s="10" t="s">
        <v>80</v>
      </c>
      <c r="AF52" s="10" t="s">
        <v>80</v>
      </c>
      <c r="AG52" s="10" t="s">
        <v>80</v>
      </c>
      <c r="AH52" s="16"/>
      <c r="AI52" s="17">
        <f t="shared" si="1"/>
        <v>18</v>
      </c>
      <c r="AJ52" s="7">
        <f t="shared" si="2"/>
        <v>1530</v>
      </c>
    </row>
    <row r="53" spans="1:36" ht="12.6" customHeight="1" x14ac:dyDescent="0.25">
      <c r="A53" s="11">
        <v>49</v>
      </c>
      <c r="B53" s="38" t="s">
        <v>42</v>
      </c>
      <c r="C53" s="44" t="s">
        <v>80</v>
      </c>
      <c r="D53" s="43"/>
      <c r="E53" s="43"/>
      <c r="F53" s="50"/>
      <c r="G53" s="43"/>
      <c r="H53" s="43"/>
      <c r="I53" s="43"/>
      <c r="J53" s="43" t="s">
        <v>80</v>
      </c>
      <c r="K53" s="43" t="s">
        <v>80</v>
      </c>
      <c r="L53" s="43" t="s">
        <v>80</v>
      </c>
      <c r="M53" s="43"/>
      <c r="N53" s="43"/>
      <c r="O53" s="43"/>
      <c r="P53" s="43" t="s">
        <v>80</v>
      </c>
      <c r="Q53" s="43" t="s">
        <v>80</v>
      </c>
      <c r="R53" s="43" t="s">
        <v>80</v>
      </c>
      <c r="S53" s="43"/>
      <c r="T53" s="43" t="s">
        <v>80</v>
      </c>
      <c r="U53" s="43" t="s">
        <v>80</v>
      </c>
      <c r="V53" s="43"/>
      <c r="W53" s="43"/>
      <c r="X53" s="43"/>
      <c r="Y53" s="43" t="s">
        <v>80</v>
      </c>
      <c r="Z53" s="43"/>
      <c r="AA53" s="43"/>
      <c r="AB53" s="43"/>
      <c r="AC53" s="43"/>
      <c r="AD53" s="43" t="s">
        <v>80</v>
      </c>
      <c r="AE53" s="10"/>
      <c r="AF53" s="10" t="s">
        <v>80</v>
      </c>
      <c r="AG53" s="10" t="s">
        <v>80</v>
      </c>
      <c r="AH53" s="16"/>
      <c r="AI53" s="17">
        <f t="shared" si="1"/>
        <v>13</v>
      </c>
      <c r="AJ53" s="7">
        <f t="shared" si="2"/>
        <v>1105</v>
      </c>
    </row>
    <row r="54" spans="1:36" ht="12.6" customHeight="1" x14ac:dyDescent="0.25">
      <c r="A54" s="11">
        <v>50</v>
      </c>
      <c r="B54" s="38" t="s">
        <v>213</v>
      </c>
      <c r="C54" s="44" t="s">
        <v>80</v>
      </c>
      <c r="D54" s="43" t="s">
        <v>80</v>
      </c>
      <c r="E54" s="43" t="s">
        <v>80</v>
      </c>
      <c r="F54" s="50"/>
      <c r="G54" s="43" t="s">
        <v>80</v>
      </c>
      <c r="H54" s="43" t="s">
        <v>80</v>
      </c>
      <c r="I54" s="43"/>
      <c r="J54" s="43" t="s">
        <v>80</v>
      </c>
      <c r="K54" s="43"/>
      <c r="L54" s="43" t="s">
        <v>80</v>
      </c>
      <c r="M54" s="43" t="s">
        <v>80</v>
      </c>
      <c r="N54" s="43" t="s">
        <v>80</v>
      </c>
      <c r="O54" s="43" t="s">
        <v>80</v>
      </c>
      <c r="P54" s="43" t="s">
        <v>80</v>
      </c>
      <c r="Q54" s="43"/>
      <c r="R54" s="43"/>
      <c r="S54" s="43" t="s">
        <v>80</v>
      </c>
      <c r="T54" s="43" t="s">
        <v>80</v>
      </c>
      <c r="U54" s="43" t="s">
        <v>80</v>
      </c>
      <c r="V54" s="43" t="s">
        <v>80</v>
      </c>
      <c r="W54" s="43" t="s">
        <v>80</v>
      </c>
      <c r="X54" s="43" t="s">
        <v>80</v>
      </c>
      <c r="Y54" s="43" t="s">
        <v>80</v>
      </c>
      <c r="Z54" s="43" t="s">
        <v>80</v>
      </c>
      <c r="AA54" s="43" t="s">
        <v>80</v>
      </c>
      <c r="AB54" s="43" t="s">
        <v>80</v>
      </c>
      <c r="AC54" s="43" t="s">
        <v>80</v>
      </c>
      <c r="AD54" s="43" t="s">
        <v>80</v>
      </c>
      <c r="AE54" s="10"/>
      <c r="AF54" s="10" t="s">
        <v>80</v>
      </c>
      <c r="AG54" s="10" t="s">
        <v>80</v>
      </c>
      <c r="AH54" s="16"/>
      <c r="AI54" s="17">
        <f t="shared" si="1"/>
        <v>25</v>
      </c>
      <c r="AJ54" s="7">
        <f t="shared" si="2"/>
        <v>2125</v>
      </c>
    </row>
    <row r="55" spans="1:36" ht="12.6" customHeight="1" x14ac:dyDescent="0.25">
      <c r="A55" s="11">
        <v>51</v>
      </c>
      <c r="B55" s="38" t="s">
        <v>235</v>
      </c>
      <c r="C55" s="54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43" t="s">
        <v>80</v>
      </c>
      <c r="V55" s="43" t="s">
        <v>80</v>
      </c>
      <c r="W55" s="43" t="s">
        <v>80</v>
      </c>
      <c r="X55" s="43"/>
      <c r="Y55" s="43"/>
      <c r="Z55" s="43" t="s">
        <v>80</v>
      </c>
      <c r="AA55" s="43"/>
      <c r="AB55" s="43"/>
      <c r="AC55" s="43"/>
      <c r="AD55" s="43"/>
      <c r="AE55" s="10"/>
      <c r="AF55" s="10"/>
      <c r="AG55" s="10"/>
      <c r="AH55" s="16"/>
      <c r="AI55" s="17">
        <f>COUNTIF(C55:AH55,"X")</f>
        <v>4</v>
      </c>
      <c r="AJ55" s="7">
        <f>AI55*$AJ$3</f>
        <v>340</v>
      </c>
    </row>
    <row r="56" spans="1:36" ht="12.6" customHeight="1" x14ac:dyDescent="0.25">
      <c r="A56" s="11">
        <v>52</v>
      </c>
      <c r="B56" s="38" t="s">
        <v>227</v>
      </c>
      <c r="C56" s="44" t="s">
        <v>80</v>
      </c>
      <c r="D56" s="43" t="s">
        <v>80</v>
      </c>
      <c r="E56" s="43"/>
      <c r="F56" s="50"/>
      <c r="G56" s="43"/>
      <c r="H56" s="43" t="s">
        <v>80</v>
      </c>
      <c r="I56" s="43" t="s">
        <v>80</v>
      </c>
      <c r="J56" s="43"/>
      <c r="K56" s="43" t="s">
        <v>80</v>
      </c>
      <c r="L56" s="43"/>
      <c r="M56" s="43" t="s">
        <v>80</v>
      </c>
      <c r="N56" s="43"/>
      <c r="O56" s="43"/>
      <c r="P56" s="43"/>
      <c r="Q56" s="43"/>
      <c r="R56" s="43"/>
      <c r="S56" s="43"/>
      <c r="T56" s="43"/>
      <c r="U56" s="43"/>
      <c r="V56" s="43" t="s">
        <v>80</v>
      </c>
      <c r="W56" s="43" t="s">
        <v>80</v>
      </c>
      <c r="X56" s="43" t="s">
        <v>80</v>
      </c>
      <c r="Y56" s="43" t="s">
        <v>80</v>
      </c>
      <c r="Z56" s="43" t="s">
        <v>80</v>
      </c>
      <c r="AA56" s="43"/>
      <c r="AB56" s="43" t="s">
        <v>80</v>
      </c>
      <c r="AC56" s="43"/>
      <c r="AD56" s="43"/>
      <c r="AE56" s="10"/>
      <c r="AF56" s="10"/>
      <c r="AG56" s="10"/>
      <c r="AH56" s="16"/>
      <c r="AI56" s="17">
        <f>COUNTIF(C56:AH56,"X")</f>
        <v>12</v>
      </c>
      <c r="AJ56" s="7">
        <f>AI56*$AJ$3</f>
        <v>1020</v>
      </c>
    </row>
    <row r="57" spans="1:36" ht="12.6" customHeight="1" x14ac:dyDescent="0.25">
      <c r="A57" s="11">
        <v>53</v>
      </c>
      <c r="B57" s="38" t="s">
        <v>222</v>
      </c>
      <c r="C57" s="44"/>
      <c r="D57" s="43"/>
      <c r="E57" s="43"/>
      <c r="F57" s="50"/>
      <c r="G57" s="43"/>
      <c r="H57" s="43" t="s">
        <v>80</v>
      </c>
      <c r="I57" s="43" t="s">
        <v>80</v>
      </c>
      <c r="J57" s="43"/>
      <c r="K57" s="43" t="s">
        <v>80</v>
      </c>
      <c r="L57" s="43" t="s">
        <v>80</v>
      </c>
      <c r="M57" s="43"/>
      <c r="N57" s="43" t="s">
        <v>80</v>
      </c>
      <c r="O57" s="43"/>
      <c r="P57" s="43" t="s">
        <v>80</v>
      </c>
      <c r="Q57" s="43" t="s">
        <v>80</v>
      </c>
      <c r="R57" s="43"/>
      <c r="S57" s="43"/>
      <c r="T57" s="43" t="s">
        <v>80</v>
      </c>
      <c r="U57" s="43"/>
      <c r="V57" s="43"/>
      <c r="W57" s="43"/>
      <c r="X57" s="43"/>
      <c r="Y57" s="43"/>
      <c r="Z57" s="43"/>
      <c r="AA57" s="43"/>
      <c r="AB57" s="43" t="s">
        <v>80</v>
      </c>
      <c r="AC57" s="43" t="s">
        <v>80</v>
      </c>
      <c r="AD57" s="43"/>
      <c r="AE57" s="10"/>
      <c r="AF57" s="10"/>
      <c r="AG57" s="10"/>
      <c r="AH57" s="16"/>
      <c r="AI57" s="17">
        <f t="shared" si="1"/>
        <v>10</v>
      </c>
      <c r="AJ57" s="7">
        <f t="shared" si="2"/>
        <v>850</v>
      </c>
    </row>
    <row r="58" spans="1:36" ht="12.6" customHeight="1" x14ac:dyDescent="0.25">
      <c r="A58" s="11">
        <v>54</v>
      </c>
      <c r="B58" s="38" t="s">
        <v>223</v>
      </c>
      <c r="C58" s="44"/>
      <c r="D58" s="43"/>
      <c r="E58" s="43"/>
      <c r="F58" s="50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 t="s">
        <v>80</v>
      </c>
      <c r="S58" s="43" t="s">
        <v>80</v>
      </c>
      <c r="T58" s="43"/>
      <c r="U58" s="43"/>
      <c r="V58" s="43"/>
      <c r="W58" s="43"/>
      <c r="X58" s="43"/>
      <c r="Y58" s="43"/>
      <c r="Z58" s="43"/>
      <c r="AA58" s="43"/>
      <c r="AB58" s="43" t="s">
        <v>80</v>
      </c>
      <c r="AC58" s="43"/>
      <c r="AD58" s="43"/>
      <c r="AE58" s="10"/>
      <c r="AF58" s="10"/>
      <c r="AG58" s="10"/>
      <c r="AH58" s="16"/>
      <c r="AI58" s="17">
        <f t="shared" si="1"/>
        <v>3</v>
      </c>
      <c r="AJ58" s="7">
        <f t="shared" si="2"/>
        <v>255</v>
      </c>
    </row>
    <row r="59" spans="1:36" ht="12.6" customHeight="1" x14ac:dyDescent="0.25">
      <c r="A59" s="11">
        <v>55</v>
      </c>
      <c r="B59" s="47" t="s">
        <v>224</v>
      </c>
      <c r="C59" s="44" t="s">
        <v>80</v>
      </c>
      <c r="D59" s="43"/>
      <c r="E59" s="43" t="s">
        <v>80</v>
      </c>
      <c r="F59" s="50"/>
      <c r="G59" s="43"/>
      <c r="H59" s="43"/>
      <c r="I59" s="43"/>
      <c r="J59" s="43"/>
      <c r="K59" s="43" t="s">
        <v>80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10"/>
      <c r="AF59" s="10"/>
      <c r="AG59" s="10"/>
      <c r="AH59" s="16"/>
      <c r="AI59" s="17">
        <f t="shared" si="1"/>
        <v>3</v>
      </c>
      <c r="AJ59" s="7">
        <f t="shared" si="2"/>
        <v>255</v>
      </c>
    </row>
    <row r="60" spans="1:36" ht="12.6" customHeight="1" x14ac:dyDescent="0.25">
      <c r="A60" s="11">
        <v>56</v>
      </c>
      <c r="B60" s="38" t="s">
        <v>44</v>
      </c>
      <c r="C60" s="44"/>
      <c r="D60" s="43"/>
      <c r="E60" s="43"/>
      <c r="F60" s="50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10"/>
      <c r="AF60" s="10"/>
      <c r="AG60" s="10"/>
      <c r="AH60" s="16"/>
      <c r="AI60" s="17">
        <f t="shared" si="1"/>
        <v>0</v>
      </c>
      <c r="AJ60" s="7">
        <f t="shared" si="2"/>
        <v>0</v>
      </c>
    </row>
    <row r="61" spans="1:36" ht="12.6" customHeight="1" x14ac:dyDescent="0.25">
      <c r="A61" s="11">
        <v>57</v>
      </c>
      <c r="B61" s="38" t="s">
        <v>45</v>
      </c>
      <c r="C61" s="44" t="s">
        <v>80</v>
      </c>
      <c r="D61" s="43"/>
      <c r="E61" s="43" t="s">
        <v>80</v>
      </c>
      <c r="F61" s="50"/>
      <c r="G61" s="43" t="s">
        <v>80</v>
      </c>
      <c r="H61" s="43" t="s">
        <v>80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 t="s">
        <v>80</v>
      </c>
      <c r="W61" s="43" t="s">
        <v>80</v>
      </c>
      <c r="X61" s="43" t="s">
        <v>80</v>
      </c>
      <c r="Y61" s="43"/>
      <c r="Z61" s="43" t="s">
        <v>80</v>
      </c>
      <c r="AA61" s="43"/>
      <c r="AB61" s="43"/>
      <c r="AC61" s="43"/>
      <c r="AD61" s="43" t="s">
        <v>80</v>
      </c>
      <c r="AE61" s="10" t="s">
        <v>80</v>
      </c>
      <c r="AF61" s="10" t="s">
        <v>80</v>
      </c>
      <c r="AG61" s="10"/>
      <c r="AH61" s="16"/>
      <c r="AI61" s="17">
        <f t="shared" si="1"/>
        <v>11</v>
      </c>
      <c r="AJ61" s="7">
        <f t="shared" si="2"/>
        <v>935</v>
      </c>
    </row>
    <row r="62" spans="1:36" ht="12.6" customHeight="1" x14ac:dyDescent="0.25">
      <c r="A62" s="11">
        <v>58</v>
      </c>
      <c r="B62" s="38" t="s">
        <v>46</v>
      </c>
      <c r="C62" s="44" t="s">
        <v>80</v>
      </c>
      <c r="D62" s="43"/>
      <c r="E62" s="43" t="s">
        <v>80</v>
      </c>
      <c r="F62" s="50"/>
      <c r="G62" s="43"/>
      <c r="H62" s="43" t="s">
        <v>80</v>
      </c>
      <c r="I62" s="43" t="s">
        <v>80</v>
      </c>
      <c r="J62" s="43"/>
      <c r="K62" s="43"/>
      <c r="L62" s="43"/>
      <c r="M62" s="43"/>
      <c r="N62" s="43" t="s">
        <v>80</v>
      </c>
      <c r="O62" s="43"/>
      <c r="P62" s="43"/>
      <c r="Q62" s="43"/>
      <c r="R62" s="43"/>
      <c r="S62" s="43"/>
      <c r="T62" s="43" t="s">
        <v>80</v>
      </c>
      <c r="U62" s="43"/>
      <c r="V62" s="43" t="s">
        <v>80</v>
      </c>
      <c r="W62" s="43" t="s">
        <v>80</v>
      </c>
      <c r="X62" s="43" t="s">
        <v>80</v>
      </c>
      <c r="Y62" s="43"/>
      <c r="Z62" s="43"/>
      <c r="AA62" s="43"/>
      <c r="AB62" s="43" t="s">
        <v>80</v>
      </c>
      <c r="AC62" s="43"/>
      <c r="AD62" s="43" t="s">
        <v>80</v>
      </c>
      <c r="AE62" s="10" t="s">
        <v>80</v>
      </c>
      <c r="AF62" s="10" t="s">
        <v>80</v>
      </c>
      <c r="AG62" s="10" t="s">
        <v>80</v>
      </c>
      <c r="AH62" s="16"/>
      <c r="AI62" s="17">
        <f t="shared" si="1"/>
        <v>14</v>
      </c>
      <c r="AJ62" s="7">
        <f t="shared" si="2"/>
        <v>1190</v>
      </c>
    </row>
    <row r="63" spans="1:36" ht="12.6" customHeight="1" x14ac:dyDescent="0.25">
      <c r="A63" s="11">
        <v>59</v>
      </c>
      <c r="B63" s="38" t="s">
        <v>47</v>
      </c>
      <c r="C63" s="44" t="s">
        <v>80</v>
      </c>
      <c r="D63" s="43"/>
      <c r="E63" s="43" t="s">
        <v>80</v>
      </c>
      <c r="F63" s="50"/>
      <c r="G63" s="43"/>
      <c r="H63" s="43" t="s">
        <v>80</v>
      </c>
      <c r="I63" s="43" t="s">
        <v>80</v>
      </c>
      <c r="J63" s="43" t="s">
        <v>80</v>
      </c>
      <c r="K63" s="43" t="s">
        <v>80</v>
      </c>
      <c r="L63" s="43" t="s">
        <v>80</v>
      </c>
      <c r="M63" s="43"/>
      <c r="N63" s="43"/>
      <c r="O63" s="43"/>
      <c r="P63" s="43"/>
      <c r="Q63" s="43" t="s">
        <v>80</v>
      </c>
      <c r="R63" s="43" t="s">
        <v>80</v>
      </c>
      <c r="S63" s="43"/>
      <c r="T63" s="43" t="s">
        <v>80</v>
      </c>
      <c r="U63" s="43" t="s">
        <v>80</v>
      </c>
      <c r="V63" s="43" t="s">
        <v>80</v>
      </c>
      <c r="W63" s="43" t="s">
        <v>80</v>
      </c>
      <c r="X63" s="43" t="s">
        <v>80</v>
      </c>
      <c r="Y63" s="43"/>
      <c r="Z63" s="43" t="s">
        <v>80</v>
      </c>
      <c r="AA63" s="43" t="s">
        <v>80</v>
      </c>
      <c r="AB63" s="43" t="s">
        <v>80</v>
      </c>
      <c r="AC63" s="43" t="s">
        <v>80</v>
      </c>
      <c r="AD63" s="43" t="s">
        <v>80</v>
      </c>
      <c r="AE63" s="10"/>
      <c r="AF63" s="10" t="s">
        <v>80</v>
      </c>
      <c r="AG63" s="10"/>
      <c r="AH63" s="16"/>
      <c r="AI63" s="17">
        <f t="shared" si="1"/>
        <v>20</v>
      </c>
      <c r="AJ63" s="7">
        <f t="shared" si="2"/>
        <v>1700</v>
      </c>
    </row>
    <row r="64" spans="1:36" ht="12.6" customHeight="1" x14ac:dyDescent="0.25">
      <c r="A64" s="11">
        <v>60</v>
      </c>
      <c r="B64" s="38" t="s">
        <v>48</v>
      </c>
      <c r="C64" s="44"/>
      <c r="D64" s="43"/>
      <c r="E64" s="43"/>
      <c r="F64" s="50"/>
      <c r="G64" s="43"/>
      <c r="H64" s="43" t="s">
        <v>80</v>
      </c>
      <c r="I64" s="43" t="s">
        <v>80</v>
      </c>
      <c r="J64" s="43" t="s">
        <v>80</v>
      </c>
      <c r="K64" s="43" t="s">
        <v>80</v>
      </c>
      <c r="L64" s="43" t="s">
        <v>80</v>
      </c>
      <c r="M64" s="43" t="s">
        <v>80</v>
      </c>
      <c r="N64" s="43" t="s">
        <v>80</v>
      </c>
      <c r="O64" s="43" t="s">
        <v>80</v>
      </c>
      <c r="P64" s="43" t="s">
        <v>80</v>
      </c>
      <c r="Q64" s="43" t="s">
        <v>80</v>
      </c>
      <c r="R64" s="43" t="s">
        <v>80</v>
      </c>
      <c r="S64" s="43"/>
      <c r="T64" s="43" t="s">
        <v>80</v>
      </c>
      <c r="U64" s="43" t="s">
        <v>80</v>
      </c>
      <c r="V64" s="43" t="s">
        <v>80</v>
      </c>
      <c r="W64" s="43" t="s">
        <v>80</v>
      </c>
      <c r="X64" s="43" t="s">
        <v>80</v>
      </c>
      <c r="Y64" s="43" t="s">
        <v>80</v>
      </c>
      <c r="Z64" s="43" t="s">
        <v>80</v>
      </c>
      <c r="AA64" s="43" t="s">
        <v>80</v>
      </c>
      <c r="AB64" s="43" t="s">
        <v>80</v>
      </c>
      <c r="AC64" s="43" t="s">
        <v>80</v>
      </c>
      <c r="AD64" s="43" t="s">
        <v>80</v>
      </c>
      <c r="AE64" s="10"/>
      <c r="AF64" s="10"/>
      <c r="AG64" s="10"/>
      <c r="AH64" s="16"/>
      <c r="AI64" s="17">
        <f t="shared" si="1"/>
        <v>22</v>
      </c>
      <c r="AJ64" s="7">
        <f t="shared" si="2"/>
        <v>1870</v>
      </c>
    </row>
    <row r="65" spans="1:36" ht="12.6" customHeight="1" x14ac:dyDescent="0.25">
      <c r="A65" s="11">
        <v>61</v>
      </c>
      <c r="B65" s="38" t="s">
        <v>241</v>
      </c>
      <c r="C65" s="54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10"/>
      <c r="AF65" s="10" t="s">
        <v>80</v>
      </c>
      <c r="AG65" s="10"/>
      <c r="AH65" s="16"/>
      <c r="AI65" s="17">
        <f>COUNTIF(C65:AH65,"X")</f>
        <v>1</v>
      </c>
      <c r="AJ65" s="7">
        <f>AI65*$AJ$3</f>
        <v>85</v>
      </c>
    </row>
    <row r="66" spans="1:36" ht="12.6" customHeight="1" x14ac:dyDescent="0.25">
      <c r="A66" s="11">
        <v>62</v>
      </c>
      <c r="B66" s="38" t="s">
        <v>74</v>
      </c>
      <c r="C66" s="44" t="s">
        <v>80</v>
      </c>
      <c r="D66" s="43"/>
      <c r="E66" s="43" t="s">
        <v>80</v>
      </c>
      <c r="F66" s="50"/>
      <c r="G66" s="43"/>
      <c r="H66" s="43" t="s">
        <v>80</v>
      </c>
      <c r="I66" s="43"/>
      <c r="J66" s="43" t="s">
        <v>80</v>
      </c>
      <c r="K66" s="43" t="s">
        <v>80</v>
      </c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 t="s">
        <v>80</v>
      </c>
      <c r="AC66" s="43"/>
      <c r="AD66" s="43"/>
      <c r="AE66" s="10"/>
      <c r="AF66" s="10" t="s">
        <v>80</v>
      </c>
      <c r="AG66" s="10"/>
      <c r="AH66" s="16"/>
      <c r="AI66" s="17">
        <f t="shared" si="1"/>
        <v>7</v>
      </c>
      <c r="AJ66" s="7">
        <f t="shared" si="2"/>
        <v>595</v>
      </c>
    </row>
    <row r="67" spans="1:36" ht="12.6" customHeight="1" x14ac:dyDescent="0.25">
      <c r="A67" s="11">
        <v>63</v>
      </c>
      <c r="B67" s="38" t="s">
        <v>225</v>
      </c>
      <c r="C67" s="44" t="s">
        <v>80</v>
      </c>
      <c r="D67" s="43"/>
      <c r="E67" s="43" t="s">
        <v>80</v>
      </c>
      <c r="F67" s="50"/>
      <c r="G67" s="43"/>
      <c r="H67" s="43" t="s">
        <v>80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 t="s">
        <v>80</v>
      </c>
      <c r="AC67" s="43"/>
      <c r="AD67" s="43"/>
      <c r="AE67" s="10"/>
      <c r="AF67" s="10"/>
      <c r="AG67" s="10"/>
      <c r="AH67" s="16"/>
      <c r="AI67" s="17">
        <f t="shared" si="1"/>
        <v>4</v>
      </c>
      <c r="AJ67" s="7">
        <f t="shared" si="2"/>
        <v>340</v>
      </c>
    </row>
    <row r="68" spans="1:36" ht="12.6" customHeight="1" x14ac:dyDescent="0.25">
      <c r="A68" s="11">
        <v>64</v>
      </c>
      <c r="B68" s="38" t="s">
        <v>49</v>
      </c>
      <c r="C68" s="44"/>
      <c r="D68" s="43"/>
      <c r="E68" s="43"/>
      <c r="F68" s="50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10"/>
      <c r="AF68" s="10"/>
      <c r="AG68" s="10"/>
      <c r="AH68" s="16"/>
      <c r="AI68" s="17">
        <f t="shared" si="1"/>
        <v>0</v>
      </c>
      <c r="AJ68" s="7">
        <f t="shared" si="2"/>
        <v>0</v>
      </c>
    </row>
    <row r="69" spans="1:36" ht="12.6" customHeight="1" x14ac:dyDescent="0.25">
      <c r="A69" s="11">
        <v>65</v>
      </c>
      <c r="B69" s="38" t="s">
        <v>232</v>
      </c>
      <c r="C69" s="44"/>
      <c r="D69" s="43"/>
      <c r="E69" s="43"/>
      <c r="F69" s="50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10"/>
      <c r="AF69" s="10"/>
      <c r="AG69" s="10"/>
      <c r="AH69" s="16"/>
      <c r="AI69" s="17">
        <f>COUNTIF(C69:AH69,"X")</f>
        <v>0</v>
      </c>
      <c r="AJ69" s="7">
        <f>AI69*$AJ$3</f>
        <v>0</v>
      </c>
    </row>
    <row r="70" spans="1:36" ht="12.6" customHeight="1" x14ac:dyDescent="0.25">
      <c r="A70" s="11">
        <v>66</v>
      </c>
      <c r="B70" s="38" t="s">
        <v>231</v>
      </c>
      <c r="C70" s="44"/>
      <c r="D70" s="43"/>
      <c r="E70" s="43"/>
      <c r="F70" s="50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 t="s">
        <v>80</v>
      </c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10"/>
      <c r="AF70" s="10" t="s">
        <v>80</v>
      </c>
      <c r="AG70" s="10"/>
      <c r="AH70" s="16"/>
      <c r="AI70" s="17">
        <f>COUNTIF(C70:AH70,"X")</f>
        <v>2</v>
      </c>
      <c r="AJ70" s="7">
        <f>AI70*$AJ$3</f>
        <v>170</v>
      </c>
    </row>
    <row r="71" spans="1:36" ht="12.6" customHeight="1" x14ac:dyDescent="0.25">
      <c r="A71" s="11">
        <v>67</v>
      </c>
      <c r="B71" s="38" t="s">
        <v>78</v>
      </c>
      <c r="C71" s="44"/>
      <c r="D71" s="43"/>
      <c r="E71" s="43"/>
      <c r="F71" s="50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 t="s">
        <v>80</v>
      </c>
      <c r="V71" s="43" t="s">
        <v>80</v>
      </c>
      <c r="W71" s="43" t="s">
        <v>80</v>
      </c>
      <c r="X71" s="43"/>
      <c r="Y71" s="43"/>
      <c r="Z71" s="43" t="s">
        <v>80</v>
      </c>
      <c r="AA71" s="43"/>
      <c r="AB71" s="43"/>
      <c r="AC71" s="43"/>
      <c r="AD71" s="43"/>
      <c r="AE71" s="10"/>
      <c r="AF71" s="10"/>
      <c r="AG71" s="10" t="s">
        <v>80</v>
      </c>
      <c r="AH71" s="16"/>
      <c r="AI71" s="17">
        <f t="shared" si="1"/>
        <v>5</v>
      </c>
      <c r="AJ71" s="7">
        <f t="shared" si="2"/>
        <v>425</v>
      </c>
    </row>
    <row r="72" spans="1:36" ht="12.6" customHeight="1" x14ac:dyDescent="0.25">
      <c r="A72" s="11">
        <v>68</v>
      </c>
      <c r="B72" s="38" t="s">
        <v>50</v>
      </c>
      <c r="C72" s="44"/>
      <c r="D72" s="43"/>
      <c r="E72" s="43" t="s">
        <v>80</v>
      </c>
      <c r="F72" s="50"/>
      <c r="G72" s="43"/>
      <c r="H72" s="43" t="s">
        <v>80</v>
      </c>
      <c r="I72" s="43"/>
      <c r="J72" s="43" t="s">
        <v>80</v>
      </c>
      <c r="K72" s="43"/>
      <c r="L72" s="43" t="s">
        <v>80</v>
      </c>
      <c r="M72" s="43"/>
      <c r="N72" s="43" t="s">
        <v>80</v>
      </c>
      <c r="O72" s="43" t="s">
        <v>80</v>
      </c>
      <c r="P72" s="43"/>
      <c r="Q72" s="43"/>
      <c r="R72" s="43"/>
      <c r="S72" s="43"/>
      <c r="T72" s="43"/>
      <c r="U72" s="43" t="s">
        <v>80</v>
      </c>
      <c r="V72" s="43" t="s">
        <v>80</v>
      </c>
      <c r="W72" s="43" t="s">
        <v>80</v>
      </c>
      <c r="X72" s="43" t="s">
        <v>80</v>
      </c>
      <c r="Y72" s="43" t="s">
        <v>80</v>
      </c>
      <c r="Z72" s="43"/>
      <c r="AA72" s="43"/>
      <c r="AB72" s="43"/>
      <c r="AC72" s="43"/>
      <c r="AD72" s="43" t="s">
        <v>80</v>
      </c>
      <c r="AE72" s="10"/>
      <c r="AF72" s="10" t="s">
        <v>80</v>
      </c>
      <c r="AG72" s="10"/>
      <c r="AH72" s="16"/>
      <c r="AI72" s="17">
        <f t="shared" si="1"/>
        <v>13</v>
      </c>
      <c r="AJ72" s="7">
        <f t="shared" si="2"/>
        <v>1105</v>
      </c>
    </row>
    <row r="73" spans="1:36" ht="12.6" customHeight="1" x14ac:dyDescent="0.25">
      <c r="A73" s="11">
        <v>69</v>
      </c>
      <c r="B73" s="38" t="s">
        <v>51</v>
      </c>
      <c r="C73" s="44"/>
      <c r="D73" s="43"/>
      <c r="E73" s="43"/>
      <c r="F73" s="50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 t="s">
        <v>80</v>
      </c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10" t="s">
        <v>80</v>
      </c>
      <c r="AF73" s="10"/>
      <c r="AG73" s="10"/>
      <c r="AH73" s="16"/>
      <c r="AI73" s="17">
        <f t="shared" si="1"/>
        <v>2</v>
      </c>
      <c r="AJ73" s="7">
        <f t="shared" si="2"/>
        <v>170</v>
      </c>
    </row>
    <row r="74" spans="1:36" ht="12.6" customHeight="1" x14ac:dyDescent="0.25">
      <c r="A74" s="11">
        <v>70</v>
      </c>
      <c r="B74" s="38" t="s">
        <v>52</v>
      </c>
      <c r="C74" s="44" t="s">
        <v>80</v>
      </c>
      <c r="D74" s="43"/>
      <c r="E74" s="43"/>
      <c r="F74" s="50"/>
      <c r="G74" s="43"/>
      <c r="H74" s="43" t="s">
        <v>80</v>
      </c>
      <c r="I74" s="43"/>
      <c r="J74" s="43" t="s">
        <v>80</v>
      </c>
      <c r="K74" s="43" t="s">
        <v>80</v>
      </c>
      <c r="L74" s="43"/>
      <c r="M74" s="43" t="s">
        <v>80</v>
      </c>
      <c r="N74" s="43"/>
      <c r="O74" s="43" t="s">
        <v>80</v>
      </c>
      <c r="P74" s="43"/>
      <c r="Q74" s="43" t="s">
        <v>80</v>
      </c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10"/>
      <c r="AF74" s="10"/>
      <c r="AG74" s="10"/>
      <c r="AH74" s="16"/>
      <c r="AI74" s="17">
        <f t="shared" si="1"/>
        <v>7</v>
      </c>
      <c r="AJ74" s="7">
        <f t="shared" si="2"/>
        <v>595</v>
      </c>
    </row>
    <row r="75" spans="1:36" ht="12.6" customHeight="1" x14ac:dyDescent="0.25">
      <c r="A75" s="11">
        <v>71</v>
      </c>
      <c r="B75" s="38" t="s">
        <v>53</v>
      </c>
      <c r="C75" s="44"/>
      <c r="D75" s="43"/>
      <c r="E75" s="43"/>
      <c r="F75" s="50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10"/>
      <c r="AF75" s="10"/>
      <c r="AG75" s="10"/>
      <c r="AH75" s="16"/>
      <c r="AI75" s="17">
        <f t="shared" si="1"/>
        <v>0</v>
      </c>
      <c r="AJ75" s="7">
        <f t="shared" si="2"/>
        <v>0</v>
      </c>
    </row>
    <row r="76" spans="1:36" ht="12.6" customHeight="1" x14ac:dyDescent="0.25">
      <c r="A76" s="11">
        <v>72</v>
      </c>
      <c r="B76" s="38" t="s">
        <v>55</v>
      </c>
      <c r="C76" s="44" t="s">
        <v>80</v>
      </c>
      <c r="D76" s="43" t="s">
        <v>80</v>
      </c>
      <c r="E76" s="43" t="s">
        <v>80</v>
      </c>
      <c r="F76" s="50"/>
      <c r="G76" s="43" t="s">
        <v>80</v>
      </c>
      <c r="H76" s="43"/>
      <c r="I76" s="43"/>
      <c r="J76" s="43"/>
      <c r="K76" s="43" t="s">
        <v>80</v>
      </c>
      <c r="L76" s="43"/>
      <c r="M76" s="43" t="s">
        <v>80</v>
      </c>
      <c r="N76" s="43" t="s">
        <v>80</v>
      </c>
      <c r="O76" s="43" t="s">
        <v>80</v>
      </c>
      <c r="P76" s="43"/>
      <c r="Q76" s="43"/>
      <c r="R76" s="43"/>
      <c r="S76" s="43" t="s">
        <v>80</v>
      </c>
      <c r="T76" s="43"/>
      <c r="U76" s="43"/>
      <c r="V76" s="43"/>
      <c r="W76" s="43" t="s">
        <v>80</v>
      </c>
      <c r="X76" s="43"/>
      <c r="Y76" s="43"/>
      <c r="Z76" s="43" t="s">
        <v>80</v>
      </c>
      <c r="AA76" s="43"/>
      <c r="AB76" s="43"/>
      <c r="AC76" s="43"/>
      <c r="AD76" s="43"/>
      <c r="AE76" s="10"/>
      <c r="AF76" s="10"/>
      <c r="AG76" s="10" t="s">
        <v>80</v>
      </c>
      <c r="AH76" s="16"/>
      <c r="AI76" s="17">
        <f t="shared" si="1"/>
        <v>12</v>
      </c>
      <c r="AJ76" s="7">
        <f t="shared" si="2"/>
        <v>1020</v>
      </c>
    </row>
    <row r="77" spans="1:36" ht="12.6" customHeight="1" x14ac:dyDescent="0.25">
      <c r="A77" s="11">
        <v>73</v>
      </c>
      <c r="B77" s="38" t="s">
        <v>57</v>
      </c>
      <c r="C77" s="44"/>
      <c r="D77" s="43"/>
      <c r="E77" s="43" t="s">
        <v>80</v>
      </c>
      <c r="F77" s="50"/>
      <c r="G77" s="43" t="s">
        <v>80</v>
      </c>
      <c r="H77" s="43" t="s">
        <v>80</v>
      </c>
      <c r="I77" s="43"/>
      <c r="J77" s="43"/>
      <c r="K77" s="43" t="s">
        <v>80</v>
      </c>
      <c r="L77" s="43"/>
      <c r="M77" s="43"/>
      <c r="N77" s="43"/>
      <c r="O77" s="43"/>
      <c r="P77" s="43"/>
      <c r="Q77" s="43"/>
      <c r="R77" s="43" t="s">
        <v>80</v>
      </c>
      <c r="S77" s="43"/>
      <c r="T77" s="43"/>
      <c r="U77" s="43"/>
      <c r="V77" s="43" t="s">
        <v>80</v>
      </c>
      <c r="W77" s="43"/>
      <c r="X77" s="43"/>
      <c r="Y77" s="43"/>
      <c r="Z77" s="43" t="s">
        <v>80</v>
      </c>
      <c r="AA77" s="43"/>
      <c r="AB77" s="43" t="s">
        <v>80</v>
      </c>
      <c r="AC77" s="43"/>
      <c r="AD77" s="43"/>
      <c r="AE77" s="10"/>
      <c r="AF77" s="10"/>
      <c r="AG77" s="10"/>
      <c r="AH77" s="16"/>
      <c r="AI77" s="17">
        <f t="shared" si="1"/>
        <v>8</v>
      </c>
      <c r="AJ77" s="7">
        <f t="shared" si="2"/>
        <v>680</v>
      </c>
    </row>
    <row r="78" spans="1:36" ht="12.6" customHeight="1" x14ac:dyDescent="0.25">
      <c r="A78" s="11">
        <v>74</v>
      </c>
      <c r="B78" s="38" t="s">
        <v>215</v>
      </c>
      <c r="C78" s="44" t="s">
        <v>80</v>
      </c>
      <c r="D78" s="43"/>
      <c r="E78" s="43" t="s">
        <v>80</v>
      </c>
      <c r="F78" s="50"/>
      <c r="G78" s="43"/>
      <c r="H78" s="43" t="s">
        <v>80</v>
      </c>
      <c r="I78" s="43"/>
      <c r="J78" s="43" t="s">
        <v>80</v>
      </c>
      <c r="K78" s="43" t="s">
        <v>80</v>
      </c>
      <c r="L78" s="43" t="s">
        <v>80</v>
      </c>
      <c r="M78" s="43" t="s">
        <v>80</v>
      </c>
      <c r="N78" s="43" t="s">
        <v>80</v>
      </c>
      <c r="O78" s="43"/>
      <c r="P78" s="43" t="s">
        <v>80</v>
      </c>
      <c r="Q78" s="43"/>
      <c r="R78" s="43" t="s">
        <v>80</v>
      </c>
      <c r="S78" s="43"/>
      <c r="T78" s="43" t="s">
        <v>80</v>
      </c>
      <c r="U78" s="43" t="s">
        <v>80</v>
      </c>
      <c r="V78" s="43"/>
      <c r="W78" s="43"/>
      <c r="X78" s="43" t="s">
        <v>80</v>
      </c>
      <c r="Y78" s="43" t="s">
        <v>80</v>
      </c>
      <c r="Z78" s="43"/>
      <c r="AA78" s="43"/>
      <c r="AB78" s="43"/>
      <c r="AC78" s="43" t="s">
        <v>80</v>
      </c>
      <c r="AD78" s="43" t="s">
        <v>80</v>
      </c>
      <c r="AE78" s="10" t="s">
        <v>80</v>
      </c>
      <c r="AF78" s="10" t="s">
        <v>80</v>
      </c>
      <c r="AG78" s="10"/>
      <c r="AH78" s="16"/>
      <c r="AI78" s="17">
        <f>COUNTIF(C78:AH78,"X")</f>
        <v>18</v>
      </c>
      <c r="AJ78" s="7">
        <f>AI78*$AJ$3</f>
        <v>1530</v>
      </c>
    </row>
    <row r="79" spans="1:36" ht="12.6" customHeight="1" x14ac:dyDescent="0.25">
      <c r="A79" s="11">
        <v>75</v>
      </c>
      <c r="B79" s="38" t="s">
        <v>237</v>
      </c>
      <c r="C79" s="54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43" t="s">
        <v>80</v>
      </c>
      <c r="AA79" s="43"/>
      <c r="AB79" s="43" t="s">
        <v>80</v>
      </c>
      <c r="AC79" s="43" t="s">
        <v>216</v>
      </c>
      <c r="AD79" s="43"/>
      <c r="AE79" s="10"/>
      <c r="AF79" s="10"/>
      <c r="AG79" s="10"/>
      <c r="AH79" s="16"/>
      <c r="AI79" s="17">
        <f>COUNTIF(C79:AH79,"X")</f>
        <v>2</v>
      </c>
      <c r="AJ79" s="7">
        <f>AI79*$AJ$3</f>
        <v>170</v>
      </c>
    </row>
    <row r="80" spans="1:36" ht="12.6" customHeight="1" x14ac:dyDescent="0.25">
      <c r="A80" s="11">
        <v>76</v>
      </c>
      <c r="B80" s="38" t="s">
        <v>68</v>
      </c>
      <c r="C80" s="44" t="s">
        <v>80</v>
      </c>
      <c r="D80" s="43"/>
      <c r="E80" s="43"/>
      <c r="F80" s="50"/>
      <c r="G80" s="43" t="s">
        <v>80</v>
      </c>
      <c r="H80" s="43" t="s">
        <v>80</v>
      </c>
      <c r="I80" s="43"/>
      <c r="J80" s="43" t="s">
        <v>80</v>
      </c>
      <c r="K80" s="43"/>
      <c r="L80" s="43"/>
      <c r="M80" s="43" t="s">
        <v>80</v>
      </c>
      <c r="N80" s="43"/>
      <c r="O80" s="43" t="s">
        <v>80</v>
      </c>
      <c r="P80" s="43"/>
      <c r="Q80" s="43" t="s">
        <v>80</v>
      </c>
      <c r="R80" s="43" t="s">
        <v>80</v>
      </c>
      <c r="S80" s="43"/>
      <c r="T80" s="43" t="s">
        <v>80</v>
      </c>
      <c r="U80" s="43"/>
      <c r="V80" s="43"/>
      <c r="W80" s="43" t="s">
        <v>80</v>
      </c>
      <c r="X80" s="43" t="s">
        <v>80</v>
      </c>
      <c r="Y80" s="43"/>
      <c r="Z80" s="43" t="s">
        <v>80</v>
      </c>
      <c r="AA80" s="43"/>
      <c r="AB80" s="43"/>
      <c r="AC80" s="43" t="s">
        <v>80</v>
      </c>
      <c r="AD80" s="43"/>
      <c r="AE80" s="10" t="s">
        <v>80</v>
      </c>
      <c r="AF80" s="10" t="s">
        <v>80</v>
      </c>
      <c r="AG80" s="10"/>
      <c r="AH80" s="16"/>
      <c r="AI80" s="17">
        <f t="shared" si="1"/>
        <v>15</v>
      </c>
      <c r="AJ80" s="7">
        <f t="shared" si="2"/>
        <v>1275</v>
      </c>
    </row>
    <row r="81" spans="1:36" ht="12.6" customHeight="1" x14ac:dyDescent="0.25">
      <c r="A81" s="11">
        <v>77</v>
      </c>
      <c r="B81" s="38" t="s">
        <v>58</v>
      </c>
      <c r="C81" s="44"/>
      <c r="D81" s="43"/>
      <c r="E81" s="43" t="s">
        <v>80</v>
      </c>
      <c r="F81" s="50"/>
      <c r="G81" s="43"/>
      <c r="H81" s="43"/>
      <c r="I81" s="43" t="s">
        <v>80</v>
      </c>
      <c r="J81" s="43"/>
      <c r="K81" s="43" t="s">
        <v>80</v>
      </c>
      <c r="L81" s="43" t="s">
        <v>80</v>
      </c>
      <c r="M81" s="43"/>
      <c r="N81" s="43" t="s">
        <v>80</v>
      </c>
      <c r="O81" s="43"/>
      <c r="P81" s="43"/>
      <c r="Q81" s="43" t="s">
        <v>80</v>
      </c>
      <c r="R81" s="43"/>
      <c r="S81" s="43"/>
      <c r="T81" s="43"/>
      <c r="U81" s="43"/>
      <c r="V81" s="43"/>
      <c r="W81" s="43" t="s">
        <v>80</v>
      </c>
      <c r="X81" s="43"/>
      <c r="Y81" s="43" t="s">
        <v>80</v>
      </c>
      <c r="Z81" s="43"/>
      <c r="AA81" s="43"/>
      <c r="AB81" s="43"/>
      <c r="AC81" s="43"/>
      <c r="AD81" s="43" t="s">
        <v>80</v>
      </c>
      <c r="AE81" s="10" t="s">
        <v>80</v>
      </c>
      <c r="AF81" s="10" t="s">
        <v>80</v>
      </c>
      <c r="AG81" s="10" t="s">
        <v>80</v>
      </c>
      <c r="AH81" s="16"/>
      <c r="AI81" s="17">
        <f t="shared" si="1"/>
        <v>12</v>
      </c>
      <c r="AJ81" s="7">
        <f t="shared" si="2"/>
        <v>1020</v>
      </c>
    </row>
    <row r="82" spans="1:36" ht="12.6" customHeight="1" x14ac:dyDescent="0.25">
      <c r="A82" s="11">
        <v>78</v>
      </c>
      <c r="B82" s="38" t="s">
        <v>59</v>
      </c>
      <c r="C82" s="44"/>
      <c r="D82" s="43"/>
      <c r="E82" s="43"/>
      <c r="F82" s="50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10"/>
      <c r="AF82" s="10" t="s">
        <v>80</v>
      </c>
      <c r="AG82" s="10" t="s">
        <v>80</v>
      </c>
      <c r="AH82" s="16"/>
      <c r="AI82" s="17">
        <f t="shared" si="1"/>
        <v>2</v>
      </c>
      <c r="AJ82" s="7">
        <f t="shared" si="2"/>
        <v>170</v>
      </c>
    </row>
    <row r="83" spans="1:36" ht="12.6" customHeight="1" x14ac:dyDescent="0.25">
      <c r="A83" s="11">
        <v>79</v>
      </c>
      <c r="B83" s="38" t="s">
        <v>60</v>
      </c>
      <c r="C83" s="44" t="s">
        <v>80</v>
      </c>
      <c r="D83" s="43"/>
      <c r="E83" s="43"/>
      <c r="F83" s="50"/>
      <c r="G83" s="43"/>
      <c r="H83" s="43" t="s">
        <v>80</v>
      </c>
      <c r="I83" s="43" t="s">
        <v>80</v>
      </c>
      <c r="J83" s="43" t="s">
        <v>80</v>
      </c>
      <c r="K83" s="43"/>
      <c r="L83" s="43" t="s">
        <v>80</v>
      </c>
      <c r="M83" s="43"/>
      <c r="N83" s="43"/>
      <c r="O83" s="43"/>
      <c r="P83" s="43"/>
      <c r="Q83" s="43"/>
      <c r="R83" s="43"/>
      <c r="S83" s="43"/>
      <c r="T83" s="43"/>
      <c r="U83" s="43" t="s">
        <v>80</v>
      </c>
      <c r="V83" s="43" t="s">
        <v>80</v>
      </c>
      <c r="W83" s="43" t="s">
        <v>80</v>
      </c>
      <c r="X83" s="43"/>
      <c r="Y83" s="43"/>
      <c r="Z83" s="43"/>
      <c r="AA83" s="43"/>
      <c r="AB83" s="43" t="s">
        <v>80</v>
      </c>
      <c r="AC83" s="43" t="s">
        <v>80</v>
      </c>
      <c r="AD83" s="43"/>
      <c r="AE83" s="10" t="s">
        <v>80</v>
      </c>
      <c r="AF83" s="10"/>
      <c r="AG83" s="10" t="s">
        <v>80</v>
      </c>
      <c r="AH83" s="16"/>
      <c r="AI83" s="17">
        <f t="shared" ref="AI83:AI93" si="4">COUNTIF(C83:AH83,"X")</f>
        <v>12</v>
      </c>
      <c r="AJ83" s="7">
        <f t="shared" ref="AJ83:AJ93" si="5">AI83*$AJ$3</f>
        <v>1020</v>
      </c>
    </row>
    <row r="84" spans="1:36" ht="12.6" customHeight="1" x14ac:dyDescent="0.25">
      <c r="A84" s="11">
        <v>80</v>
      </c>
      <c r="B84" s="38" t="s">
        <v>61</v>
      </c>
      <c r="C84" s="44"/>
      <c r="D84" s="43"/>
      <c r="E84" s="43"/>
      <c r="F84" s="50"/>
      <c r="G84" s="43"/>
      <c r="H84" s="43" t="s">
        <v>80</v>
      </c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10"/>
      <c r="AF84" s="10"/>
      <c r="AG84" s="10" t="s">
        <v>80</v>
      </c>
      <c r="AH84" s="16"/>
      <c r="AI84" s="17">
        <f t="shared" si="4"/>
        <v>2</v>
      </c>
      <c r="AJ84" s="7">
        <f t="shared" si="5"/>
        <v>170</v>
      </c>
    </row>
    <row r="85" spans="1:36" ht="12.6" customHeight="1" x14ac:dyDescent="0.25">
      <c r="A85" s="11">
        <v>81</v>
      </c>
      <c r="B85" s="38" t="s">
        <v>62</v>
      </c>
      <c r="C85" s="44" t="s">
        <v>80</v>
      </c>
      <c r="D85" s="43"/>
      <c r="E85" s="43"/>
      <c r="F85" s="50"/>
      <c r="G85" s="43"/>
      <c r="H85" s="43" t="s">
        <v>80</v>
      </c>
      <c r="I85" s="43" t="s">
        <v>80</v>
      </c>
      <c r="J85" s="43" t="s">
        <v>80</v>
      </c>
      <c r="K85" s="43" t="s">
        <v>80</v>
      </c>
      <c r="L85" s="43" t="s">
        <v>80</v>
      </c>
      <c r="M85" s="43" t="s">
        <v>80</v>
      </c>
      <c r="N85" s="43"/>
      <c r="O85" s="43" t="s">
        <v>80</v>
      </c>
      <c r="P85" s="43" t="s">
        <v>80</v>
      </c>
      <c r="Q85" s="43" t="s">
        <v>80</v>
      </c>
      <c r="R85" s="43" t="s">
        <v>80</v>
      </c>
      <c r="S85" s="43" t="s">
        <v>80</v>
      </c>
      <c r="T85" s="43" t="s">
        <v>80</v>
      </c>
      <c r="U85" s="43" t="s">
        <v>80</v>
      </c>
      <c r="V85" s="43" t="s">
        <v>80</v>
      </c>
      <c r="W85" s="43" t="s">
        <v>80</v>
      </c>
      <c r="X85" s="43" t="s">
        <v>80</v>
      </c>
      <c r="Y85" s="43"/>
      <c r="Z85" s="43"/>
      <c r="AA85" s="43"/>
      <c r="AB85" s="43" t="s">
        <v>80</v>
      </c>
      <c r="AC85" s="43" t="s">
        <v>80</v>
      </c>
      <c r="AD85" s="43" t="s">
        <v>80</v>
      </c>
      <c r="AE85" s="10" t="s">
        <v>80</v>
      </c>
      <c r="AF85" s="10"/>
      <c r="AG85" s="10" t="s">
        <v>80</v>
      </c>
      <c r="AH85" s="16"/>
      <c r="AI85" s="17">
        <f t="shared" si="4"/>
        <v>22</v>
      </c>
      <c r="AJ85" s="7">
        <f t="shared" si="5"/>
        <v>1870</v>
      </c>
    </row>
    <row r="86" spans="1:36" ht="12.6" customHeight="1" x14ac:dyDescent="0.25">
      <c r="A86" s="11">
        <v>82</v>
      </c>
      <c r="B86" s="38" t="s">
        <v>228</v>
      </c>
      <c r="C86" s="44"/>
      <c r="D86" s="43"/>
      <c r="E86" s="43" t="s">
        <v>80</v>
      </c>
      <c r="F86" s="50"/>
      <c r="G86" s="43"/>
      <c r="H86" s="43"/>
      <c r="I86" s="43" t="s">
        <v>80</v>
      </c>
      <c r="J86" s="43"/>
      <c r="K86" s="43" t="s">
        <v>80</v>
      </c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 t="s">
        <v>80</v>
      </c>
      <c r="AC86" s="43" t="s">
        <v>80</v>
      </c>
      <c r="AD86" s="43" t="s">
        <v>80</v>
      </c>
      <c r="AE86" s="10" t="s">
        <v>80</v>
      </c>
      <c r="AF86" s="10" t="s">
        <v>80</v>
      </c>
      <c r="AG86" s="10"/>
      <c r="AH86" s="16"/>
      <c r="AI86" s="17">
        <f>COUNTIF(C86:AH86,"X")</f>
        <v>8</v>
      </c>
      <c r="AJ86" s="7">
        <f>AI86*$AJ$3</f>
        <v>680</v>
      </c>
    </row>
    <row r="87" spans="1:36" ht="12.6" customHeight="1" x14ac:dyDescent="0.25">
      <c r="A87" s="11">
        <v>83</v>
      </c>
      <c r="B87" s="38" t="s">
        <v>229</v>
      </c>
      <c r="C87" s="44" t="s">
        <v>80</v>
      </c>
      <c r="D87" s="43" t="s">
        <v>80</v>
      </c>
      <c r="E87" s="43"/>
      <c r="F87" s="50"/>
      <c r="G87" s="43"/>
      <c r="H87" s="43" t="s">
        <v>80</v>
      </c>
      <c r="I87" s="43"/>
      <c r="J87" s="43" t="s">
        <v>80</v>
      </c>
      <c r="K87" s="43" t="s">
        <v>80</v>
      </c>
      <c r="L87" s="43"/>
      <c r="M87" s="43"/>
      <c r="N87" s="43"/>
      <c r="O87" s="43"/>
      <c r="P87" s="43"/>
      <c r="Q87" s="43"/>
      <c r="R87" s="43" t="s">
        <v>80</v>
      </c>
      <c r="S87" s="43"/>
      <c r="T87" s="43" t="s">
        <v>80</v>
      </c>
      <c r="U87" s="43" t="s">
        <v>80</v>
      </c>
      <c r="V87" s="43"/>
      <c r="W87" s="43"/>
      <c r="X87" s="43" t="s">
        <v>80</v>
      </c>
      <c r="Y87" s="43" t="s">
        <v>80</v>
      </c>
      <c r="Z87" s="43"/>
      <c r="AA87" s="43"/>
      <c r="AB87" s="43"/>
      <c r="AC87" s="43"/>
      <c r="AD87" s="43"/>
      <c r="AE87" s="10"/>
      <c r="AF87" s="10"/>
      <c r="AG87" s="10"/>
      <c r="AH87" s="16"/>
      <c r="AI87" s="17">
        <f t="shared" si="4"/>
        <v>10</v>
      </c>
      <c r="AJ87" s="7">
        <f t="shared" si="5"/>
        <v>850</v>
      </c>
    </row>
    <row r="88" spans="1:36" ht="12.6" customHeight="1" x14ac:dyDescent="0.25">
      <c r="A88" s="11">
        <v>84</v>
      </c>
      <c r="B88" s="38" t="s">
        <v>63</v>
      </c>
      <c r="C88" s="44"/>
      <c r="D88" s="43"/>
      <c r="E88" s="43" t="s">
        <v>80</v>
      </c>
      <c r="F88" s="50"/>
      <c r="G88" s="43" t="s">
        <v>80</v>
      </c>
      <c r="H88" s="43" t="s">
        <v>80</v>
      </c>
      <c r="I88" s="43" t="s">
        <v>80</v>
      </c>
      <c r="J88" s="43" t="s">
        <v>80</v>
      </c>
      <c r="K88" s="43"/>
      <c r="L88" s="43"/>
      <c r="M88" s="43" t="s">
        <v>80</v>
      </c>
      <c r="N88" s="43" t="s">
        <v>80</v>
      </c>
      <c r="O88" s="43"/>
      <c r="P88" s="43" t="s">
        <v>80</v>
      </c>
      <c r="Q88" s="43"/>
      <c r="R88" s="43" t="s">
        <v>80</v>
      </c>
      <c r="S88" s="43"/>
      <c r="T88" s="43" t="s">
        <v>80</v>
      </c>
      <c r="U88" s="43" t="s">
        <v>80</v>
      </c>
      <c r="V88" s="43"/>
      <c r="W88" s="43"/>
      <c r="X88" s="43"/>
      <c r="Y88" s="43" t="s">
        <v>80</v>
      </c>
      <c r="Z88" s="43" t="s">
        <v>80</v>
      </c>
      <c r="AA88" s="43"/>
      <c r="AB88" s="43"/>
      <c r="AC88" s="43"/>
      <c r="AD88" s="43"/>
      <c r="AE88" s="10" t="s">
        <v>80</v>
      </c>
      <c r="AF88" s="10" t="s">
        <v>80</v>
      </c>
      <c r="AG88" s="10" t="s">
        <v>80</v>
      </c>
      <c r="AH88" s="16"/>
      <c r="AI88" s="17">
        <f t="shared" si="4"/>
        <v>16</v>
      </c>
      <c r="AJ88" s="7">
        <f t="shared" si="5"/>
        <v>1360</v>
      </c>
    </row>
    <row r="89" spans="1:36" ht="12.6" customHeight="1" x14ac:dyDescent="0.25">
      <c r="A89" s="11">
        <v>85</v>
      </c>
      <c r="B89" s="38" t="s">
        <v>64</v>
      </c>
      <c r="C89" s="44"/>
      <c r="D89" s="43"/>
      <c r="E89" s="43"/>
      <c r="F89" s="50"/>
      <c r="G89" s="43"/>
      <c r="H89" s="43"/>
      <c r="I89" s="43"/>
      <c r="J89" s="43" t="s">
        <v>80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 t="s">
        <v>80</v>
      </c>
      <c r="V89" s="43"/>
      <c r="W89" s="43" t="s">
        <v>80</v>
      </c>
      <c r="X89" s="43"/>
      <c r="Y89" s="43"/>
      <c r="Z89" s="43"/>
      <c r="AA89" s="43"/>
      <c r="AB89" s="43"/>
      <c r="AC89" s="43"/>
      <c r="AD89" s="43"/>
      <c r="AE89" s="10"/>
      <c r="AF89" s="10"/>
      <c r="AG89" s="10"/>
      <c r="AH89" s="16"/>
      <c r="AI89" s="17">
        <f t="shared" si="4"/>
        <v>3</v>
      </c>
      <c r="AJ89" s="7">
        <f t="shared" si="5"/>
        <v>255</v>
      </c>
    </row>
    <row r="90" spans="1:36" ht="12.6" customHeight="1" x14ac:dyDescent="0.25">
      <c r="A90" s="11">
        <v>86</v>
      </c>
      <c r="B90" s="38" t="s">
        <v>65</v>
      </c>
      <c r="C90" s="44"/>
      <c r="D90" s="43"/>
      <c r="E90" s="43"/>
      <c r="F90" s="50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10"/>
      <c r="AF90" s="10"/>
      <c r="AG90" s="10"/>
      <c r="AH90" s="16"/>
      <c r="AI90" s="17">
        <f t="shared" si="4"/>
        <v>0</v>
      </c>
      <c r="AJ90" s="7">
        <f t="shared" si="5"/>
        <v>0</v>
      </c>
    </row>
    <row r="91" spans="1:36" ht="12.6" customHeight="1" x14ac:dyDescent="0.25">
      <c r="A91" s="11">
        <v>87</v>
      </c>
      <c r="B91" s="38" t="s">
        <v>236</v>
      </c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43" t="s">
        <v>80</v>
      </c>
      <c r="Z91" s="43" t="s">
        <v>80</v>
      </c>
      <c r="AA91" s="43"/>
      <c r="AB91" s="43" t="s">
        <v>80</v>
      </c>
      <c r="AC91" s="43" t="s">
        <v>80</v>
      </c>
      <c r="AD91" s="43" t="s">
        <v>80</v>
      </c>
      <c r="AE91" s="10"/>
      <c r="AF91" s="10" t="s">
        <v>80</v>
      </c>
      <c r="AG91" s="10" t="s">
        <v>80</v>
      </c>
      <c r="AH91" s="16"/>
      <c r="AI91" s="17">
        <f>COUNTIF(C91:AH91,"X")</f>
        <v>7</v>
      </c>
      <c r="AJ91" s="7">
        <f>AI91*$AJ$3</f>
        <v>595</v>
      </c>
    </row>
    <row r="92" spans="1:36" ht="12.6" customHeight="1" x14ac:dyDescent="0.25">
      <c r="A92" s="11">
        <v>88</v>
      </c>
      <c r="B92" s="38" t="s">
        <v>226</v>
      </c>
      <c r="C92" s="44"/>
      <c r="D92" s="43" t="s">
        <v>80</v>
      </c>
      <c r="E92" s="43"/>
      <c r="F92" s="50"/>
      <c r="G92" s="43"/>
      <c r="H92" s="43"/>
      <c r="I92" s="43"/>
      <c r="J92" s="43"/>
      <c r="K92" s="43"/>
      <c r="L92" s="43" t="s">
        <v>80</v>
      </c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10"/>
      <c r="AF92" s="10"/>
      <c r="AG92" s="10"/>
      <c r="AH92" s="16"/>
      <c r="AI92" s="17">
        <f t="shared" si="4"/>
        <v>2</v>
      </c>
      <c r="AJ92" s="7">
        <f t="shared" si="5"/>
        <v>170</v>
      </c>
    </row>
    <row r="93" spans="1:36" ht="12.6" customHeight="1" x14ac:dyDescent="0.25">
      <c r="A93" s="11">
        <v>89</v>
      </c>
      <c r="B93" s="38" t="s">
        <v>66</v>
      </c>
      <c r="C93" s="44" t="s">
        <v>80</v>
      </c>
      <c r="D93" s="43" t="s">
        <v>80</v>
      </c>
      <c r="E93" s="43" t="s">
        <v>80</v>
      </c>
      <c r="F93" s="50"/>
      <c r="G93" s="43" t="s">
        <v>80</v>
      </c>
      <c r="H93" s="43" t="s">
        <v>80</v>
      </c>
      <c r="I93" s="43" t="s">
        <v>80</v>
      </c>
      <c r="J93" s="43" t="s">
        <v>80</v>
      </c>
      <c r="K93" s="43" t="s">
        <v>80</v>
      </c>
      <c r="L93" s="43" t="s">
        <v>80</v>
      </c>
      <c r="M93" s="43" t="s">
        <v>80</v>
      </c>
      <c r="N93" s="43" t="s">
        <v>80</v>
      </c>
      <c r="O93" s="43" t="s">
        <v>80</v>
      </c>
      <c r="P93" s="43" t="s">
        <v>80</v>
      </c>
      <c r="Q93" s="43"/>
      <c r="R93" s="43" t="s">
        <v>80</v>
      </c>
      <c r="S93" s="43" t="s">
        <v>80</v>
      </c>
      <c r="T93" s="43" t="s">
        <v>80</v>
      </c>
      <c r="U93" s="43" t="s">
        <v>80</v>
      </c>
      <c r="V93" s="43" t="s">
        <v>80</v>
      </c>
      <c r="W93" s="43" t="s">
        <v>80</v>
      </c>
      <c r="X93" s="43" t="s">
        <v>80</v>
      </c>
      <c r="Y93" s="43" t="s">
        <v>80</v>
      </c>
      <c r="Z93" s="43" t="s">
        <v>80</v>
      </c>
      <c r="AA93" s="43"/>
      <c r="AB93" s="43"/>
      <c r="AC93" s="43" t="s">
        <v>80</v>
      </c>
      <c r="AD93" s="43" t="s">
        <v>80</v>
      </c>
      <c r="AE93" s="10" t="s">
        <v>80</v>
      </c>
      <c r="AF93" s="10" t="s">
        <v>80</v>
      </c>
      <c r="AG93" s="10"/>
      <c r="AH93" s="16"/>
      <c r="AI93" s="17">
        <f t="shared" si="4"/>
        <v>26</v>
      </c>
      <c r="AJ93" s="7">
        <f t="shared" si="5"/>
        <v>2210</v>
      </c>
    </row>
    <row r="94" spans="1:36" ht="12.6" customHeight="1" x14ac:dyDescent="0.2">
      <c r="A94" s="11"/>
      <c r="B94" s="39"/>
      <c r="C94" s="34"/>
      <c r="D94" s="10"/>
      <c r="E94" s="10"/>
      <c r="F94" s="5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 t="s">
        <v>80</v>
      </c>
      <c r="AH94" s="16"/>
      <c r="AI94" s="17"/>
      <c r="AJ94" s="7"/>
    </row>
    <row r="95" spans="1:36" ht="12.6" customHeight="1" x14ac:dyDescent="0.2">
      <c r="A95" s="259" t="s">
        <v>9</v>
      </c>
      <c r="B95" s="260"/>
      <c r="C95" s="34"/>
      <c r="D95" s="10"/>
      <c r="E95" s="10"/>
      <c r="F95" s="5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6"/>
      <c r="AI95" s="17"/>
      <c r="AJ95" s="7"/>
    </row>
    <row r="96" spans="1:36" ht="12.6" customHeight="1" x14ac:dyDescent="0.2">
      <c r="A96" s="12">
        <v>1</v>
      </c>
      <c r="B96" s="40" t="s">
        <v>10</v>
      </c>
      <c r="C96" s="34"/>
      <c r="D96" s="10"/>
      <c r="E96" s="10" t="s">
        <v>80</v>
      </c>
      <c r="F96" s="51"/>
      <c r="G96" s="10"/>
      <c r="H96" s="10"/>
      <c r="I96" s="31" t="s">
        <v>80</v>
      </c>
      <c r="J96" s="10"/>
      <c r="K96" s="31" t="s">
        <v>80</v>
      </c>
      <c r="L96" s="10" t="s">
        <v>80</v>
      </c>
      <c r="M96" s="10"/>
      <c r="N96" s="10" t="s">
        <v>80</v>
      </c>
      <c r="O96" s="10"/>
      <c r="P96" s="10"/>
      <c r="Q96" s="10"/>
      <c r="R96" s="10" t="s">
        <v>80</v>
      </c>
      <c r="S96" s="10"/>
      <c r="T96" s="10" t="s">
        <v>80</v>
      </c>
      <c r="U96" s="10"/>
      <c r="V96" s="10"/>
      <c r="W96" s="10"/>
      <c r="X96" s="10"/>
      <c r="Y96" s="10"/>
      <c r="Z96" s="10"/>
      <c r="AA96" s="10"/>
      <c r="AB96" s="10"/>
      <c r="AC96" s="10" t="s">
        <v>80</v>
      </c>
      <c r="AD96" s="10"/>
      <c r="AE96" s="10" t="s">
        <v>80</v>
      </c>
      <c r="AF96" s="10" t="s">
        <v>80</v>
      </c>
      <c r="AG96" s="10" t="s">
        <v>80</v>
      </c>
      <c r="AH96" s="16"/>
      <c r="AI96" s="17">
        <f>COUNTIF(C96:AH96,"X")</f>
        <v>11</v>
      </c>
      <c r="AJ96" s="7">
        <f>AI96*$AJ$3</f>
        <v>935</v>
      </c>
    </row>
    <row r="97" spans="1:36" ht="12.6" customHeight="1" x14ac:dyDescent="0.2">
      <c r="A97" s="12">
        <v>2</v>
      </c>
      <c r="B97" s="40" t="s">
        <v>7</v>
      </c>
      <c r="C97" s="34" t="s">
        <v>80</v>
      </c>
      <c r="D97" s="10"/>
      <c r="E97" s="10"/>
      <c r="F97" s="51"/>
      <c r="G97" s="10"/>
      <c r="H97" s="10"/>
      <c r="I97" s="31" t="s">
        <v>80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6"/>
      <c r="AI97" s="17">
        <f>COUNTIF(C97:AH97,"X")</f>
        <v>2</v>
      </c>
      <c r="AJ97" s="7">
        <f>AI97*$AJ$3</f>
        <v>170</v>
      </c>
    </row>
    <row r="98" spans="1:36" ht="12.6" customHeight="1" x14ac:dyDescent="0.2">
      <c r="A98" s="12">
        <v>3</v>
      </c>
      <c r="B98" s="40" t="s">
        <v>8</v>
      </c>
      <c r="C98" s="34"/>
      <c r="D98" s="10"/>
      <c r="E98" s="31" t="s">
        <v>80</v>
      </c>
      <c r="F98" s="52"/>
      <c r="G98" s="31"/>
      <c r="H98" s="31" t="s">
        <v>80</v>
      </c>
      <c r="I98" s="31" t="s">
        <v>80</v>
      </c>
      <c r="J98" s="10"/>
      <c r="K98" s="10"/>
      <c r="L98" s="10" t="s">
        <v>80</v>
      </c>
      <c r="M98" s="10" t="s">
        <v>80</v>
      </c>
      <c r="N98" s="10" t="s">
        <v>80</v>
      </c>
      <c r="O98" s="10"/>
      <c r="P98" s="10" t="s">
        <v>80</v>
      </c>
      <c r="Q98" s="10"/>
      <c r="R98" s="10" t="s">
        <v>80</v>
      </c>
      <c r="S98" s="10"/>
      <c r="T98" s="10"/>
      <c r="U98" s="10" t="s">
        <v>80</v>
      </c>
      <c r="V98" s="10" t="s">
        <v>80</v>
      </c>
      <c r="W98" s="31" t="s">
        <v>80</v>
      </c>
      <c r="X98" s="10"/>
      <c r="Y98" s="10"/>
      <c r="Z98" s="31"/>
      <c r="AA98" s="10"/>
      <c r="AB98" s="10"/>
      <c r="AC98" s="10"/>
      <c r="AD98" s="10"/>
      <c r="AE98" s="10"/>
      <c r="AF98" s="10" t="s">
        <v>80</v>
      </c>
      <c r="AG98" s="10"/>
      <c r="AH98" s="16"/>
      <c r="AI98" s="17">
        <f>COUNTIF(C98:AH98,"X")</f>
        <v>12</v>
      </c>
      <c r="AJ98" s="7">
        <f>AI98*$AJ$3</f>
        <v>1020</v>
      </c>
    </row>
    <row r="99" spans="1:36" ht="13.5" thickBot="1" x14ac:dyDescent="0.25">
      <c r="A99" s="48"/>
      <c r="B99" s="49"/>
      <c r="C99" s="35"/>
      <c r="D99" s="20"/>
      <c r="E99" s="20"/>
      <c r="F99" s="53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1"/>
      <c r="AI99" s="22"/>
      <c r="AJ99" s="23"/>
    </row>
    <row r="100" spans="1:36" ht="14.25" customHeight="1" thickBot="1" x14ac:dyDescent="0.25">
      <c r="A100" s="3"/>
      <c r="B100" s="42" t="s">
        <v>11</v>
      </c>
      <c r="C100" s="36">
        <f t="shared" ref="C100:AG100" si="6">COUNTIF(C5:C99,"X")</f>
        <v>40</v>
      </c>
      <c r="D100" s="25">
        <f t="shared" si="6"/>
        <v>12</v>
      </c>
      <c r="E100" s="25">
        <f t="shared" si="6"/>
        <v>42</v>
      </c>
      <c r="F100" s="25">
        <f t="shared" si="6"/>
        <v>0</v>
      </c>
      <c r="G100" s="25">
        <f t="shared" si="6"/>
        <v>23</v>
      </c>
      <c r="H100" s="25">
        <f t="shared" si="6"/>
        <v>50</v>
      </c>
      <c r="I100" s="25">
        <f t="shared" si="6"/>
        <v>36</v>
      </c>
      <c r="J100" s="25">
        <f t="shared" si="6"/>
        <v>32</v>
      </c>
      <c r="K100" s="25">
        <f t="shared" si="6"/>
        <v>36</v>
      </c>
      <c r="L100" s="25">
        <f t="shared" si="6"/>
        <v>31</v>
      </c>
      <c r="M100" s="25">
        <f t="shared" si="6"/>
        <v>30</v>
      </c>
      <c r="N100" s="25">
        <f t="shared" si="6"/>
        <v>34</v>
      </c>
      <c r="O100" s="25">
        <f t="shared" si="6"/>
        <v>23</v>
      </c>
      <c r="P100" s="25">
        <f t="shared" si="6"/>
        <v>25</v>
      </c>
      <c r="Q100" s="25">
        <f t="shared" si="6"/>
        <v>27</v>
      </c>
      <c r="R100" s="25">
        <f t="shared" si="6"/>
        <v>30</v>
      </c>
      <c r="S100" s="25">
        <f t="shared" si="6"/>
        <v>17</v>
      </c>
      <c r="T100" s="25">
        <f t="shared" si="6"/>
        <v>32</v>
      </c>
      <c r="U100" s="25">
        <f t="shared" si="6"/>
        <v>30</v>
      </c>
      <c r="V100" s="25">
        <f t="shared" si="6"/>
        <v>30</v>
      </c>
      <c r="W100" s="25">
        <f t="shared" si="6"/>
        <v>41</v>
      </c>
      <c r="X100" s="25">
        <f t="shared" si="6"/>
        <v>28</v>
      </c>
      <c r="Y100" s="25">
        <f t="shared" si="6"/>
        <v>28</v>
      </c>
      <c r="Z100" s="25">
        <f t="shared" si="6"/>
        <v>40</v>
      </c>
      <c r="AA100" s="25">
        <f t="shared" si="6"/>
        <v>15</v>
      </c>
      <c r="AB100" s="25">
        <f t="shared" si="6"/>
        <v>30</v>
      </c>
      <c r="AC100" s="25">
        <f t="shared" si="6"/>
        <v>29</v>
      </c>
      <c r="AD100" s="25">
        <f t="shared" si="6"/>
        <v>36</v>
      </c>
      <c r="AE100" s="25">
        <f t="shared" si="6"/>
        <v>32</v>
      </c>
      <c r="AF100" s="25">
        <f t="shared" si="6"/>
        <v>41</v>
      </c>
      <c r="AG100" s="25">
        <f t="shared" si="6"/>
        <v>32</v>
      </c>
      <c r="AH100" s="26"/>
      <c r="AI100" s="3">
        <f>SUM(AI5:AI99)</f>
        <v>931</v>
      </c>
      <c r="AJ100" s="8">
        <f>SUM(AJ5:AJ99)</f>
        <v>79135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V1:Z1"/>
    <mergeCell ref="C3:AH3"/>
    <mergeCell ref="A95:B95"/>
  </mergeCells>
  <pageMargins left="7.0000000000000007E-2" right="7.0000000000000007E-2" top="0.1" bottom="0.1" header="0" footer="0"/>
  <pageSetup scale="89" fitToWidth="2" fitToHeight="2" orientation="landscape" r:id="rId1"/>
  <headerFooter alignWithMargins="0">
    <oddHeader>&amp;RKDM - 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85"/>
  <sheetViews>
    <sheetView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29" sqref="C29"/>
    </sheetView>
  </sheetViews>
  <sheetFormatPr defaultRowHeight="12.75" x14ac:dyDescent="0.2"/>
  <cols>
    <col min="1" max="1" width="3" bestFit="1" customWidth="1"/>
    <col min="2" max="2" width="24.140625" customWidth="1"/>
    <col min="3" max="4" width="3.28515625" bestFit="1" customWidth="1"/>
    <col min="5" max="18" width="3.28515625" customWidth="1"/>
    <col min="19" max="20" width="3.28515625" bestFit="1" customWidth="1"/>
    <col min="21" max="31" width="3.28515625" customWidth="1"/>
    <col min="32" max="32" width="3.28515625" bestFit="1" customWidth="1"/>
    <col min="33" max="33" width="3.28515625" customWidth="1"/>
    <col min="34" max="34" width="3.28515625" bestFit="1" customWidth="1"/>
    <col min="35" max="35" width="6.7109375" bestFit="1" customWidth="1"/>
    <col min="36" max="36" width="6.7109375" style="4" bestFit="1" customWidth="1"/>
  </cols>
  <sheetData>
    <row r="1" spans="1:36" ht="16.5" thickBot="1" x14ac:dyDescent="0.3">
      <c r="A1" s="248" t="s">
        <v>75</v>
      </c>
      <c r="B1" s="249"/>
      <c r="C1" s="249"/>
      <c r="D1" s="249"/>
      <c r="E1" s="250"/>
      <c r="F1" s="2"/>
      <c r="G1" s="2"/>
      <c r="H1" s="2"/>
      <c r="I1" s="2"/>
      <c r="O1" s="2"/>
      <c r="P1" s="2"/>
      <c r="Q1" s="2"/>
      <c r="R1" s="2"/>
      <c r="S1" s="2"/>
      <c r="T1" s="2"/>
      <c r="U1" s="2"/>
      <c r="V1" s="251" t="s">
        <v>1</v>
      </c>
      <c r="W1" s="252"/>
      <c r="X1" s="252"/>
      <c r="Y1" s="252"/>
      <c r="Z1" s="253"/>
      <c r="AA1" s="2"/>
      <c r="AB1" s="2"/>
      <c r="AC1" s="2"/>
      <c r="AD1" s="2"/>
      <c r="AE1" s="2"/>
    </row>
    <row r="2" spans="1:36" ht="13.5" thickBot="1" x14ac:dyDescent="0.25"/>
    <row r="3" spans="1:36" ht="13.5" thickBot="1" x14ac:dyDescent="0.25">
      <c r="C3" s="254" t="s">
        <v>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58"/>
      <c r="AI3" s="1"/>
      <c r="AJ3" s="5">
        <v>85</v>
      </c>
    </row>
    <row r="4" spans="1:36" ht="45.75" customHeight="1" thickBot="1" x14ac:dyDescent="0.25">
      <c r="A4" s="13" t="s">
        <v>6</v>
      </c>
      <c r="B4" s="37" t="s">
        <v>0</v>
      </c>
      <c r="C4" s="33">
        <v>40972</v>
      </c>
      <c r="D4" s="28">
        <f>C4+7</f>
        <v>40979</v>
      </c>
      <c r="E4" s="28">
        <f t="shared" ref="E4:AG4" si="0">D4+7</f>
        <v>40986</v>
      </c>
      <c r="F4" s="28">
        <f t="shared" si="0"/>
        <v>40993</v>
      </c>
      <c r="G4" s="28">
        <f t="shared" si="0"/>
        <v>41000</v>
      </c>
      <c r="H4" s="28">
        <f t="shared" si="0"/>
        <v>41007</v>
      </c>
      <c r="I4" s="28">
        <f t="shared" si="0"/>
        <v>41014</v>
      </c>
      <c r="J4" s="28">
        <f t="shared" si="0"/>
        <v>41021</v>
      </c>
      <c r="K4" s="28">
        <f t="shared" si="0"/>
        <v>41028</v>
      </c>
      <c r="L4" s="28">
        <f t="shared" si="0"/>
        <v>41035</v>
      </c>
      <c r="M4" s="28">
        <f t="shared" si="0"/>
        <v>41042</v>
      </c>
      <c r="N4" s="28">
        <f t="shared" si="0"/>
        <v>41049</v>
      </c>
      <c r="O4" s="28">
        <f t="shared" si="0"/>
        <v>41056</v>
      </c>
      <c r="P4" s="28">
        <f t="shared" si="0"/>
        <v>41063</v>
      </c>
      <c r="Q4" s="28">
        <f t="shared" si="0"/>
        <v>41070</v>
      </c>
      <c r="R4" s="28">
        <f t="shared" si="0"/>
        <v>41077</v>
      </c>
      <c r="S4" s="28">
        <f t="shared" si="0"/>
        <v>41084</v>
      </c>
      <c r="T4" s="28">
        <f t="shared" si="0"/>
        <v>41091</v>
      </c>
      <c r="U4" s="28">
        <f t="shared" si="0"/>
        <v>41098</v>
      </c>
      <c r="V4" s="28">
        <f t="shared" si="0"/>
        <v>41105</v>
      </c>
      <c r="W4" s="28">
        <f t="shared" si="0"/>
        <v>41112</v>
      </c>
      <c r="X4" s="28">
        <f t="shared" si="0"/>
        <v>41119</v>
      </c>
      <c r="Y4" s="28">
        <f t="shared" si="0"/>
        <v>41126</v>
      </c>
      <c r="Z4" s="28">
        <f t="shared" si="0"/>
        <v>41133</v>
      </c>
      <c r="AA4" s="28">
        <f t="shared" si="0"/>
        <v>41140</v>
      </c>
      <c r="AB4" s="28">
        <f t="shared" si="0"/>
        <v>41147</v>
      </c>
      <c r="AC4" s="28">
        <f t="shared" si="0"/>
        <v>41154</v>
      </c>
      <c r="AD4" s="28">
        <f t="shared" si="0"/>
        <v>41161</v>
      </c>
      <c r="AE4" s="28">
        <f t="shared" si="0"/>
        <v>41168</v>
      </c>
      <c r="AF4" s="28">
        <f t="shared" si="0"/>
        <v>41175</v>
      </c>
      <c r="AG4" s="28">
        <f t="shared" si="0"/>
        <v>41182</v>
      </c>
      <c r="AH4" s="29"/>
      <c r="AI4" s="14" t="s">
        <v>2</v>
      </c>
      <c r="AJ4" s="6" t="s">
        <v>3</v>
      </c>
    </row>
    <row r="5" spans="1:36" ht="12.6" customHeight="1" x14ac:dyDescent="0.25">
      <c r="A5" s="11">
        <v>1</v>
      </c>
      <c r="B5" s="38" t="s">
        <v>67</v>
      </c>
      <c r="C5" s="43" t="s">
        <v>80</v>
      </c>
      <c r="D5" s="43"/>
      <c r="E5" s="43" t="s">
        <v>80</v>
      </c>
      <c r="F5" s="43" t="s">
        <v>80</v>
      </c>
      <c r="G5" s="43"/>
      <c r="H5" s="43" t="s">
        <v>80</v>
      </c>
      <c r="I5" s="43"/>
      <c r="J5" s="43" t="s">
        <v>80</v>
      </c>
      <c r="K5" s="43" t="s">
        <v>80</v>
      </c>
      <c r="L5" s="43" t="s">
        <v>80</v>
      </c>
      <c r="M5" s="43" t="s">
        <v>80</v>
      </c>
      <c r="N5" s="43" t="s">
        <v>80</v>
      </c>
      <c r="O5" s="43" t="s">
        <v>80</v>
      </c>
      <c r="P5" s="43"/>
      <c r="Q5" s="43" t="s">
        <v>80</v>
      </c>
      <c r="R5" s="43" t="s">
        <v>80</v>
      </c>
      <c r="S5" s="43"/>
      <c r="T5" s="43"/>
      <c r="U5" s="43"/>
      <c r="V5" s="43" t="s">
        <v>80</v>
      </c>
      <c r="W5" s="43" t="s">
        <v>80</v>
      </c>
      <c r="X5" s="43" t="s">
        <v>80</v>
      </c>
      <c r="Y5" s="43" t="s">
        <v>80</v>
      </c>
      <c r="Z5" s="43" t="s">
        <v>80</v>
      </c>
      <c r="AA5" s="43" t="s">
        <v>80</v>
      </c>
      <c r="AB5" s="43" t="s">
        <v>80</v>
      </c>
      <c r="AC5" s="43" t="s">
        <v>80</v>
      </c>
      <c r="AD5" s="43"/>
      <c r="AE5" s="10" t="s">
        <v>80</v>
      </c>
      <c r="AF5" s="10" t="s">
        <v>80</v>
      </c>
      <c r="AG5" s="10" t="s">
        <v>80</v>
      </c>
      <c r="AH5" s="16"/>
      <c r="AI5" s="17">
        <f t="shared" ref="AI5:AI36" si="1">COUNTIF(C5:AH5,"X")</f>
        <v>23</v>
      </c>
      <c r="AJ5" s="7">
        <f>AI5*$AJ$3</f>
        <v>1955</v>
      </c>
    </row>
    <row r="6" spans="1:36" ht="12.6" customHeight="1" x14ac:dyDescent="0.25">
      <c r="A6" s="11">
        <v>2</v>
      </c>
      <c r="B6" s="38" t="s">
        <v>69</v>
      </c>
      <c r="C6" s="43"/>
      <c r="D6" s="43"/>
      <c r="E6" s="43"/>
      <c r="F6" s="43" t="s">
        <v>80</v>
      </c>
      <c r="G6" s="43" t="s">
        <v>80</v>
      </c>
      <c r="H6" s="43" t="s">
        <v>80</v>
      </c>
      <c r="I6" s="43"/>
      <c r="J6" s="43" t="s">
        <v>80</v>
      </c>
      <c r="K6" s="43" t="s">
        <v>80</v>
      </c>
      <c r="L6" s="43" t="s">
        <v>80</v>
      </c>
      <c r="M6" s="43"/>
      <c r="N6" s="43"/>
      <c r="O6" s="43"/>
      <c r="P6" s="43"/>
      <c r="Q6" s="43"/>
      <c r="R6" s="43"/>
      <c r="S6" s="43"/>
      <c r="T6" s="43" t="s">
        <v>80</v>
      </c>
      <c r="U6" s="43"/>
      <c r="V6" s="43"/>
      <c r="W6" s="43"/>
      <c r="X6" s="43"/>
      <c r="Y6" s="43"/>
      <c r="Z6" s="43"/>
      <c r="AA6" s="43" t="s">
        <v>80</v>
      </c>
      <c r="AB6" s="43" t="s">
        <v>80</v>
      </c>
      <c r="AC6" s="43"/>
      <c r="AD6" s="43" t="s">
        <v>80</v>
      </c>
      <c r="AE6" s="10" t="s">
        <v>80</v>
      </c>
      <c r="AF6" s="10" t="s">
        <v>80</v>
      </c>
      <c r="AG6" s="10" t="s">
        <v>80</v>
      </c>
      <c r="AH6" s="16"/>
      <c r="AI6" s="17">
        <f t="shared" si="1"/>
        <v>13</v>
      </c>
      <c r="AJ6" s="7">
        <f>AI6*$AJ$3</f>
        <v>1105</v>
      </c>
    </row>
    <row r="7" spans="1:36" ht="12.6" customHeight="1" x14ac:dyDescent="0.25">
      <c r="A7" s="11">
        <v>3</v>
      </c>
      <c r="B7" s="38" t="s">
        <v>12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10"/>
      <c r="AF7" s="10"/>
      <c r="AG7" s="10"/>
      <c r="AH7" s="16"/>
      <c r="AI7" s="17">
        <f t="shared" si="1"/>
        <v>0</v>
      </c>
      <c r="AJ7" s="7">
        <f t="shared" ref="AJ7:AJ71" si="2">AI7*$AJ$3</f>
        <v>0</v>
      </c>
    </row>
    <row r="8" spans="1:36" ht="12.6" customHeight="1" x14ac:dyDescent="0.25">
      <c r="A8" s="11">
        <v>4</v>
      </c>
      <c r="B8" s="38" t="s">
        <v>13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10"/>
      <c r="AF8" s="10"/>
      <c r="AG8" s="10"/>
      <c r="AH8" s="16"/>
      <c r="AI8" s="17">
        <f t="shared" si="1"/>
        <v>0</v>
      </c>
      <c r="AJ8" s="7">
        <f t="shared" si="2"/>
        <v>0</v>
      </c>
    </row>
    <row r="9" spans="1:36" ht="12.6" customHeight="1" x14ac:dyDescent="0.25">
      <c r="A9" s="11">
        <v>5</v>
      </c>
      <c r="B9" s="38" t="s">
        <v>14</v>
      </c>
      <c r="C9" s="43" t="s">
        <v>80</v>
      </c>
      <c r="D9" s="43"/>
      <c r="E9" s="43"/>
      <c r="F9" s="43" t="s">
        <v>80</v>
      </c>
      <c r="G9" s="43"/>
      <c r="H9" s="43" t="s">
        <v>80</v>
      </c>
      <c r="I9" s="43" t="s">
        <v>80</v>
      </c>
      <c r="J9" s="43"/>
      <c r="K9" s="43"/>
      <c r="L9" s="43"/>
      <c r="M9" s="43" t="s">
        <v>80</v>
      </c>
      <c r="N9" s="43" t="s">
        <v>80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10"/>
      <c r="AF9" s="10"/>
      <c r="AG9" s="10"/>
      <c r="AH9" s="16"/>
      <c r="AI9" s="17">
        <f t="shared" si="1"/>
        <v>6</v>
      </c>
      <c r="AJ9" s="7">
        <f t="shared" si="2"/>
        <v>510</v>
      </c>
    </row>
    <row r="10" spans="1:36" ht="12.6" customHeight="1" x14ac:dyDescent="0.25">
      <c r="A10" s="11">
        <v>6</v>
      </c>
      <c r="B10" s="38" t="s">
        <v>15</v>
      </c>
      <c r="C10" s="43"/>
      <c r="D10" s="43"/>
      <c r="E10" s="43"/>
      <c r="F10" s="43" t="s">
        <v>80</v>
      </c>
      <c r="G10" s="43"/>
      <c r="H10" s="43"/>
      <c r="I10" s="43"/>
      <c r="J10" s="43" t="s">
        <v>80</v>
      </c>
      <c r="K10" s="43"/>
      <c r="L10" s="43"/>
      <c r="M10" s="43"/>
      <c r="N10" s="43"/>
      <c r="O10" s="43" t="s">
        <v>80</v>
      </c>
      <c r="P10" s="43"/>
      <c r="Q10" s="43"/>
      <c r="R10" s="43" t="s">
        <v>80</v>
      </c>
      <c r="S10" s="43"/>
      <c r="T10" s="43"/>
      <c r="U10" s="43"/>
      <c r="V10" s="43" t="s">
        <v>80</v>
      </c>
      <c r="W10" s="43" t="s">
        <v>80</v>
      </c>
      <c r="X10" s="43"/>
      <c r="Y10" s="43" t="s">
        <v>80</v>
      </c>
      <c r="Z10" s="43"/>
      <c r="AA10" s="43"/>
      <c r="AB10" s="43"/>
      <c r="AC10" s="43"/>
      <c r="AD10" s="43"/>
      <c r="AE10" s="10" t="s">
        <v>80</v>
      </c>
      <c r="AF10" s="10"/>
      <c r="AG10" s="10" t="s">
        <v>80</v>
      </c>
      <c r="AH10" s="16"/>
      <c r="AI10" s="17">
        <f t="shared" si="1"/>
        <v>9</v>
      </c>
      <c r="AJ10" s="7">
        <f t="shared" si="2"/>
        <v>765</v>
      </c>
    </row>
    <row r="11" spans="1:36" ht="12.6" customHeight="1" x14ac:dyDescent="0.25">
      <c r="A11" s="11">
        <v>7</v>
      </c>
      <c r="B11" s="38" t="s">
        <v>16</v>
      </c>
      <c r="C11" s="43"/>
      <c r="D11" s="43" t="s">
        <v>80</v>
      </c>
      <c r="E11" s="43" t="s">
        <v>80</v>
      </c>
      <c r="F11" s="43" t="s">
        <v>80</v>
      </c>
      <c r="G11" s="43"/>
      <c r="H11" s="43"/>
      <c r="I11" s="43" t="s">
        <v>80</v>
      </c>
      <c r="J11" s="43"/>
      <c r="K11" s="43" t="s">
        <v>80</v>
      </c>
      <c r="L11" s="43" t="s">
        <v>80</v>
      </c>
      <c r="M11" s="43" t="s">
        <v>80</v>
      </c>
      <c r="N11" s="43" t="s">
        <v>80</v>
      </c>
      <c r="O11" s="43"/>
      <c r="P11" s="43"/>
      <c r="Q11" s="43"/>
      <c r="R11" s="43"/>
      <c r="S11" s="43"/>
      <c r="T11" s="43"/>
      <c r="U11" s="43"/>
      <c r="V11" s="43"/>
      <c r="W11" s="43"/>
      <c r="X11" s="43" t="s">
        <v>80</v>
      </c>
      <c r="Y11" s="43" t="s">
        <v>80</v>
      </c>
      <c r="Z11" s="43" t="s">
        <v>80</v>
      </c>
      <c r="AA11" s="43" t="s">
        <v>80</v>
      </c>
      <c r="AB11" s="43"/>
      <c r="AC11" s="43" t="s">
        <v>80</v>
      </c>
      <c r="AD11" s="43"/>
      <c r="AE11" s="10"/>
      <c r="AF11" s="10"/>
      <c r="AG11" s="10"/>
      <c r="AH11" s="16"/>
      <c r="AI11" s="17">
        <f t="shared" si="1"/>
        <v>13</v>
      </c>
      <c r="AJ11" s="7">
        <f t="shared" si="2"/>
        <v>1105</v>
      </c>
    </row>
    <row r="12" spans="1:36" ht="12.6" customHeight="1" x14ac:dyDescent="0.25">
      <c r="A12" s="11">
        <v>8</v>
      </c>
      <c r="B12" s="38" t="s">
        <v>17</v>
      </c>
      <c r="C12" s="43" t="s">
        <v>80</v>
      </c>
      <c r="D12" s="43"/>
      <c r="E12" s="43"/>
      <c r="F12" s="43"/>
      <c r="G12" s="43"/>
      <c r="H12" s="43"/>
      <c r="I12" s="43"/>
      <c r="J12" s="43" t="s">
        <v>80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10"/>
      <c r="AF12" s="10"/>
      <c r="AG12" s="10"/>
      <c r="AH12" s="16"/>
      <c r="AI12" s="17">
        <f t="shared" si="1"/>
        <v>2</v>
      </c>
      <c r="AJ12" s="7">
        <f t="shared" si="2"/>
        <v>170</v>
      </c>
    </row>
    <row r="13" spans="1:36" ht="12.6" customHeight="1" x14ac:dyDescent="0.25">
      <c r="A13" s="11">
        <v>9</v>
      </c>
      <c r="B13" s="38" t="s">
        <v>18</v>
      </c>
      <c r="C13" s="43" t="s">
        <v>80</v>
      </c>
      <c r="D13" s="43" t="s">
        <v>80</v>
      </c>
      <c r="E13" s="43" t="s">
        <v>80</v>
      </c>
      <c r="F13" s="43" t="s">
        <v>80</v>
      </c>
      <c r="G13" s="43" t="s">
        <v>80</v>
      </c>
      <c r="H13" s="43"/>
      <c r="I13" s="43" t="s">
        <v>80</v>
      </c>
      <c r="J13" s="43" t="s">
        <v>80</v>
      </c>
      <c r="K13" s="43" t="s">
        <v>80</v>
      </c>
      <c r="L13" s="43" t="s">
        <v>80</v>
      </c>
      <c r="M13" s="43"/>
      <c r="N13" s="43" t="s">
        <v>80</v>
      </c>
      <c r="O13" s="43"/>
      <c r="P13" s="43"/>
      <c r="Q13" s="43"/>
      <c r="R13" s="43" t="s">
        <v>80</v>
      </c>
      <c r="S13" s="43"/>
      <c r="T13" s="43" t="s">
        <v>80</v>
      </c>
      <c r="U13" s="43"/>
      <c r="V13" s="43"/>
      <c r="W13" s="43" t="s">
        <v>80</v>
      </c>
      <c r="X13" s="43" t="s">
        <v>80</v>
      </c>
      <c r="Y13" s="43" t="s">
        <v>80</v>
      </c>
      <c r="Z13" s="43"/>
      <c r="AA13" s="43" t="s">
        <v>80</v>
      </c>
      <c r="AB13" s="43"/>
      <c r="AC13" s="43"/>
      <c r="AD13" s="43" t="s">
        <v>80</v>
      </c>
      <c r="AE13" s="10" t="s">
        <v>80</v>
      </c>
      <c r="AF13" s="10" t="s">
        <v>80</v>
      </c>
      <c r="AG13" s="10" t="s">
        <v>80</v>
      </c>
      <c r="AH13" s="16"/>
      <c r="AI13" s="17">
        <f t="shared" si="1"/>
        <v>20</v>
      </c>
      <c r="AJ13" s="7">
        <f t="shared" si="2"/>
        <v>1700</v>
      </c>
    </row>
    <row r="14" spans="1:36" ht="12.6" customHeight="1" x14ac:dyDescent="0.25">
      <c r="A14" s="11">
        <v>10</v>
      </c>
      <c r="B14" s="38" t="s">
        <v>70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10"/>
      <c r="AF14" s="10"/>
      <c r="AG14" s="10"/>
      <c r="AH14" s="16"/>
      <c r="AI14" s="17">
        <f t="shared" si="1"/>
        <v>0</v>
      </c>
      <c r="AJ14" s="7">
        <f t="shared" si="2"/>
        <v>0</v>
      </c>
    </row>
    <row r="15" spans="1:36" ht="12.6" customHeight="1" x14ac:dyDescent="0.25">
      <c r="A15" s="11">
        <v>11</v>
      </c>
      <c r="B15" s="38" t="s">
        <v>19</v>
      </c>
      <c r="C15" s="43" t="s">
        <v>80</v>
      </c>
      <c r="D15" s="43"/>
      <c r="E15" s="43" t="s">
        <v>80</v>
      </c>
      <c r="F15" s="43" t="s">
        <v>80</v>
      </c>
      <c r="G15" s="43" t="s">
        <v>80</v>
      </c>
      <c r="H15" s="43"/>
      <c r="I15" s="43"/>
      <c r="J15" s="43" t="s">
        <v>80</v>
      </c>
      <c r="K15" s="43"/>
      <c r="L15" s="43"/>
      <c r="M15" s="43"/>
      <c r="N15" s="43"/>
      <c r="O15" s="43"/>
      <c r="P15" s="43"/>
      <c r="Q15" s="43" t="s">
        <v>80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10"/>
      <c r="AF15" s="10"/>
      <c r="AG15" s="10"/>
      <c r="AH15" s="16"/>
      <c r="AI15" s="17">
        <f t="shared" si="1"/>
        <v>6</v>
      </c>
      <c r="AJ15" s="7">
        <f t="shared" si="2"/>
        <v>510</v>
      </c>
    </row>
    <row r="16" spans="1:36" ht="12.6" customHeight="1" x14ac:dyDescent="0.25">
      <c r="A16" s="11">
        <v>12</v>
      </c>
      <c r="B16" s="38" t="s">
        <v>20</v>
      </c>
      <c r="C16" s="43" t="s">
        <v>80</v>
      </c>
      <c r="D16" s="43" t="s">
        <v>80</v>
      </c>
      <c r="E16" s="43" t="s">
        <v>80</v>
      </c>
      <c r="F16" s="43"/>
      <c r="G16" s="43" t="s">
        <v>80</v>
      </c>
      <c r="H16" s="43" t="s">
        <v>80</v>
      </c>
      <c r="I16" s="43" t="s">
        <v>80</v>
      </c>
      <c r="J16" s="43" t="s">
        <v>80</v>
      </c>
      <c r="K16" s="43"/>
      <c r="L16" s="43" t="s">
        <v>80</v>
      </c>
      <c r="M16" s="43" t="s">
        <v>80</v>
      </c>
      <c r="N16" s="43" t="s">
        <v>80</v>
      </c>
      <c r="O16" s="43"/>
      <c r="P16" s="43"/>
      <c r="Q16" s="43" t="s">
        <v>80</v>
      </c>
      <c r="R16" s="43" t="s">
        <v>80</v>
      </c>
      <c r="S16" s="43" t="s">
        <v>80</v>
      </c>
      <c r="T16" s="43"/>
      <c r="U16" s="43"/>
      <c r="V16" s="43" t="s">
        <v>80</v>
      </c>
      <c r="W16" s="43" t="s">
        <v>80</v>
      </c>
      <c r="X16" s="43"/>
      <c r="Y16" s="43" t="s">
        <v>80</v>
      </c>
      <c r="Z16" s="43"/>
      <c r="AA16" s="43" t="s">
        <v>80</v>
      </c>
      <c r="AB16" s="43"/>
      <c r="AC16" s="43"/>
      <c r="AD16" s="43" t="s">
        <v>80</v>
      </c>
      <c r="AE16" s="10"/>
      <c r="AF16" s="10" t="s">
        <v>80</v>
      </c>
      <c r="AG16" s="10" t="s">
        <v>80</v>
      </c>
      <c r="AH16" s="16"/>
      <c r="AI16" s="17">
        <f t="shared" si="1"/>
        <v>20</v>
      </c>
      <c r="AJ16" s="7">
        <f t="shared" si="2"/>
        <v>1700</v>
      </c>
    </row>
    <row r="17" spans="1:36" ht="12.6" customHeight="1" x14ac:dyDescent="0.25">
      <c r="A17" s="11">
        <v>13</v>
      </c>
      <c r="B17" s="38" t="s">
        <v>71</v>
      </c>
      <c r="C17" s="43" t="s">
        <v>80</v>
      </c>
      <c r="D17" s="43" t="s">
        <v>80</v>
      </c>
      <c r="E17" s="43" t="s">
        <v>80</v>
      </c>
      <c r="F17" s="43" t="s">
        <v>80</v>
      </c>
      <c r="G17" s="43"/>
      <c r="H17" s="43"/>
      <c r="I17" s="43" t="s">
        <v>80</v>
      </c>
      <c r="J17" s="43" t="s">
        <v>80</v>
      </c>
      <c r="K17" s="43"/>
      <c r="L17" s="43" t="s">
        <v>80</v>
      </c>
      <c r="M17" s="43"/>
      <c r="N17" s="43" t="s">
        <v>80</v>
      </c>
      <c r="O17" s="43"/>
      <c r="P17" s="43"/>
      <c r="Q17" s="43" t="s">
        <v>80</v>
      </c>
      <c r="R17" s="43" t="s">
        <v>80</v>
      </c>
      <c r="S17" s="43" t="s">
        <v>80</v>
      </c>
      <c r="T17" s="43" t="s">
        <v>80</v>
      </c>
      <c r="U17" s="43" t="s">
        <v>80</v>
      </c>
      <c r="V17" s="43" t="s">
        <v>80</v>
      </c>
      <c r="W17" s="43" t="s">
        <v>80</v>
      </c>
      <c r="X17" s="43" t="s">
        <v>80</v>
      </c>
      <c r="Y17" s="43"/>
      <c r="Z17" s="43" t="s">
        <v>80</v>
      </c>
      <c r="AA17" s="43" t="s">
        <v>80</v>
      </c>
      <c r="AB17" s="43"/>
      <c r="AC17" s="43"/>
      <c r="AD17" s="43"/>
      <c r="AE17" s="10" t="s">
        <v>80</v>
      </c>
      <c r="AF17" s="10" t="s">
        <v>80</v>
      </c>
      <c r="AG17" s="10" t="s">
        <v>80</v>
      </c>
      <c r="AH17" s="16"/>
      <c r="AI17" s="17">
        <f t="shared" si="1"/>
        <v>21</v>
      </c>
      <c r="AJ17" s="7">
        <f t="shared" si="2"/>
        <v>1785</v>
      </c>
    </row>
    <row r="18" spans="1:36" ht="12.6" customHeight="1" x14ac:dyDescent="0.25">
      <c r="A18" s="11">
        <v>14</v>
      </c>
      <c r="B18" s="38" t="s">
        <v>83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 t="s">
        <v>80</v>
      </c>
      <c r="X18" s="43" t="s">
        <v>80</v>
      </c>
      <c r="Y18" s="43" t="s">
        <v>80</v>
      </c>
      <c r="Z18" s="43" t="s">
        <v>216</v>
      </c>
      <c r="AA18" s="43" t="s">
        <v>80</v>
      </c>
      <c r="AB18" s="43"/>
      <c r="AC18" s="43" t="s">
        <v>80</v>
      </c>
      <c r="AD18" s="43"/>
      <c r="AE18" s="10"/>
      <c r="AF18" s="10"/>
      <c r="AG18" s="10" t="s">
        <v>80</v>
      </c>
      <c r="AH18" s="16"/>
      <c r="AI18" s="17">
        <f t="shared" si="1"/>
        <v>6</v>
      </c>
      <c r="AJ18" s="7">
        <f>AI18*$AJ$3</f>
        <v>510</v>
      </c>
    </row>
    <row r="19" spans="1:36" ht="12.6" customHeight="1" x14ac:dyDescent="0.25">
      <c r="A19" s="11">
        <v>15</v>
      </c>
      <c r="B19" s="38" t="s">
        <v>21</v>
      </c>
      <c r="C19" s="43"/>
      <c r="D19" s="43"/>
      <c r="E19" s="43"/>
      <c r="F19" s="43"/>
      <c r="G19" s="43"/>
      <c r="H19" s="43"/>
      <c r="I19" s="43"/>
      <c r="J19" s="43" t="s">
        <v>80</v>
      </c>
      <c r="K19" s="43"/>
      <c r="L19" s="43"/>
      <c r="M19" s="43"/>
      <c r="N19" s="43" t="s">
        <v>80</v>
      </c>
      <c r="O19" s="43" t="s">
        <v>80</v>
      </c>
      <c r="P19" s="43"/>
      <c r="Q19" s="43" t="s">
        <v>80</v>
      </c>
      <c r="R19" s="43" t="s">
        <v>80</v>
      </c>
      <c r="S19" s="43"/>
      <c r="T19" s="43" t="s">
        <v>80</v>
      </c>
      <c r="U19" s="43"/>
      <c r="V19" s="43" t="s">
        <v>80</v>
      </c>
      <c r="W19" s="43"/>
      <c r="X19" s="43" t="s">
        <v>80</v>
      </c>
      <c r="Y19" s="43" t="s">
        <v>80</v>
      </c>
      <c r="Z19" s="43" t="s">
        <v>80</v>
      </c>
      <c r="AA19" s="43" t="s">
        <v>80</v>
      </c>
      <c r="AB19" s="43"/>
      <c r="AC19" s="43"/>
      <c r="AD19" s="43" t="s">
        <v>80</v>
      </c>
      <c r="AE19" s="10"/>
      <c r="AF19" s="10"/>
      <c r="AG19" s="10"/>
      <c r="AH19" s="16"/>
      <c r="AI19" s="17">
        <f t="shared" si="1"/>
        <v>12</v>
      </c>
      <c r="AJ19" s="7">
        <f t="shared" si="2"/>
        <v>1020</v>
      </c>
    </row>
    <row r="20" spans="1:36" ht="12.6" customHeight="1" x14ac:dyDescent="0.25">
      <c r="A20" s="11">
        <v>16</v>
      </c>
      <c r="B20" s="38" t="s">
        <v>22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 t="s">
        <v>80</v>
      </c>
      <c r="R20" s="43" t="s">
        <v>80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10"/>
      <c r="AF20" s="10"/>
      <c r="AG20" s="10" t="s">
        <v>80</v>
      </c>
      <c r="AH20" s="16"/>
      <c r="AI20" s="17">
        <f t="shared" si="1"/>
        <v>3</v>
      </c>
      <c r="AJ20" s="7">
        <f t="shared" si="2"/>
        <v>255</v>
      </c>
    </row>
    <row r="21" spans="1:36" ht="12.6" customHeight="1" x14ac:dyDescent="0.25">
      <c r="A21" s="11">
        <v>17</v>
      </c>
      <c r="B21" s="38" t="s">
        <v>23</v>
      </c>
      <c r="C21" s="43" t="s">
        <v>80</v>
      </c>
      <c r="D21" s="43" t="s">
        <v>80</v>
      </c>
      <c r="E21" s="43"/>
      <c r="F21" s="43" t="s">
        <v>80</v>
      </c>
      <c r="G21" s="43" t="s">
        <v>80</v>
      </c>
      <c r="H21" s="43" t="s">
        <v>80</v>
      </c>
      <c r="I21" s="43" t="s">
        <v>80</v>
      </c>
      <c r="J21" s="43" t="s">
        <v>80</v>
      </c>
      <c r="K21" s="43" t="s">
        <v>80</v>
      </c>
      <c r="L21" s="43" t="s">
        <v>80</v>
      </c>
      <c r="M21" s="43" t="s">
        <v>80</v>
      </c>
      <c r="N21" s="43" t="s">
        <v>80</v>
      </c>
      <c r="O21" s="43" t="s">
        <v>80</v>
      </c>
      <c r="P21" s="43" t="s">
        <v>80</v>
      </c>
      <c r="Q21" s="43" t="s">
        <v>80</v>
      </c>
      <c r="R21" s="43"/>
      <c r="S21" s="43" t="s">
        <v>80</v>
      </c>
      <c r="T21" s="43" t="s">
        <v>80</v>
      </c>
      <c r="U21" s="43" t="s">
        <v>80</v>
      </c>
      <c r="V21" s="43" t="s">
        <v>80</v>
      </c>
      <c r="W21" s="43" t="s">
        <v>80</v>
      </c>
      <c r="X21" s="43" t="s">
        <v>80</v>
      </c>
      <c r="Y21" s="43" t="s">
        <v>80</v>
      </c>
      <c r="Z21" s="43" t="s">
        <v>80</v>
      </c>
      <c r="AA21" s="43" t="s">
        <v>80</v>
      </c>
      <c r="AB21" s="43" t="s">
        <v>80</v>
      </c>
      <c r="AC21" s="43" t="s">
        <v>80</v>
      </c>
      <c r="AD21" s="43" t="s">
        <v>80</v>
      </c>
      <c r="AE21" s="10" t="s">
        <v>80</v>
      </c>
      <c r="AF21" s="10" t="s">
        <v>80</v>
      </c>
      <c r="AG21" s="10" t="s">
        <v>80</v>
      </c>
      <c r="AH21" s="16"/>
      <c r="AI21" s="17">
        <f t="shared" si="1"/>
        <v>29</v>
      </c>
      <c r="AJ21" s="7">
        <f t="shared" si="2"/>
        <v>2465</v>
      </c>
    </row>
    <row r="22" spans="1:36" ht="12.6" customHeight="1" x14ac:dyDescent="0.25">
      <c r="A22" s="11">
        <v>18</v>
      </c>
      <c r="B22" s="38" t="s">
        <v>72</v>
      </c>
      <c r="C22" s="43"/>
      <c r="D22" s="43" t="s">
        <v>80</v>
      </c>
      <c r="E22" s="43"/>
      <c r="F22" s="43"/>
      <c r="G22" s="43"/>
      <c r="H22" s="43" t="s">
        <v>80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10"/>
      <c r="AF22" s="10"/>
      <c r="AG22" s="10"/>
      <c r="AH22" s="16"/>
      <c r="AI22" s="17">
        <f t="shared" si="1"/>
        <v>2</v>
      </c>
      <c r="AJ22" s="7">
        <f t="shared" si="2"/>
        <v>170</v>
      </c>
    </row>
    <row r="23" spans="1:36" ht="12.6" customHeight="1" x14ac:dyDescent="0.25">
      <c r="A23" s="11">
        <v>19</v>
      </c>
      <c r="B23" s="38" t="s">
        <v>24</v>
      </c>
      <c r="C23" s="43"/>
      <c r="D23" s="43" t="s">
        <v>80</v>
      </c>
      <c r="E23" s="43" t="s">
        <v>80</v>
      </c>
      <c r="F23" s="43" t="s">
        <v>80</v>
      </c>
      <c r="G23" s="43" t="s">
        <v>80</v>
      </c>
      <c r="H23" s="43" t="s">
        <v>80</v>
      </c>
      <c r="I23" s="43" t="s">
        <v>80</v>
      </c>
      <c r="J23" s="43" t="s">
        <v>80</v>
      </c>
      <c r="K23" s="43" t="s">
        <v>80</v>
      </c>
      <c r="L23" s="43" t="s">
        <v>80</v>
      </c>
      <c r="M23" s="43" t="s">
        <v>80</v>
      </c>
      <c r="N23" s="43" t="s">
        <v>80</v>
      </c>
      <c r="O23" s="43" t="s">
        <v>80</v>
      </c>
      <c r="P23" s="43"/>
      <c r="Q23" s="43"/>
      <c r="R23" s="43" t="s">
        <v>80</v>
      </c>
      <c r="S23" s="43" t="s">
        <v>80</v>
      </c>
      <c r="T23" s="43"/>
      <c r="U23" s="43"/>
      <c r="V23" s="43"/>
      <c r="W23" s="43" t="s">
        <v>80</v>
      </c>
      <c r="X23" s="43" t="s">
        <v>80</v>
      </c>
      <c r="Y23" s="43" t="s">
        <v>80</v>
      </c>
      <c r="Z23" s="43" t="s">
        <v>80</v>
      </c>
      <c r="AA23" s="43" t="s">
        <v>80</v>
      </c>
      <c r="AB23" s="43" t="s">
        <v>80</v>
      </c>
      <c r="AC23" s="43"/>
      <c r="AD23" s="43" t="s">
        <v>80</v>
      </c>
      <c r="AE23" s="10" t="s">
        <v>80</v>
      </c>
      <c r="AF23" s="10" t="s">
        <v>80</v>
      </c>
      <c r="AG23" s="10" t="s">
        <v>80</v>
      </c>
      <c r="AH23" s="16"/>
      <c r="AI23" s="17">
        <f t="shared" si="1"/>
        <v>24</v>
      </c>
      <c r="AJ23" s="7">
        <f t="shared" si="2"/>
        <v>2040</v>
      </c>
    </row>
    <row r="24" spans="1:36" ht="12.6" customHeight="1" x14ac:dyDescent="0.25">
      <c r="A24" s="11">
        <v>20</v>
      </c>
      <c r="B24" s="38" t="s">
        <v>25</v>
      </c>
      <c r="C24" s="43" t="s">
        <v>80</v>
      </c>
      <c r="D24" s="43"/>
      <c r="E24" s="43"/>
      <c r="F24" s="43"/>
      <c r="G24" s="43"/>
      <c r="H24" s="43"/>
      <c r="I24" s="43" t="s">
        <v>80</v>
      </c>
      <c r="J24" s="43"/>
      <c r="K24" s="43"/>
      <c r="L24" s="43"/>
      <c r="M24" s="43" t="s">
        <v>80</v>
      </c>
      <c r="N24" s="43" t="s">
        <v>80</v>
      </c>
      <c r="O24" s="43"/>
      <c r="P24" s="43"/>
      <c r="Q24" s="43"/>
      <c r="R24" s="43"/>
      <c r="S24" s="43"/>
      <c r="T24" s="43" t="s">
        <v>80</v>
      </c>
      <c r="U24" s="43" t="s">
        <v>80</v>
      </c>
      <c r="V24" s="43"/>
      <c r="W24" s="43"/>
      <c r="X24" s="43"/>
      <c r="Y24" s="43" t="s">
        <v>80</v>
      </c>
      <c r="Z24" s="43" t="s">
        <v>80</v>
      </c>
      <c r="AA24" s="43" t="s">
        <v>80</v>
      </c>
      <c r="AB24" s="43"/>
      <c r="AC24" s="43" t="s">
        <v>80</v>
      </c>
      <c r="AD24" s="43" t="s">
        <v>80</v>
      </c>
      <c r="AE24" s="10"/>
      <c r="AF24" s="10" t="s">
        <v>80</v>
      </c>
      <c r="AG24" s="10" t="s">
        <v>80</v>
      </c>
      <c r="AH24" s="16"/>
      <c r="AI24" s="17">
        <f t="shared" si="1"/>
        <v>13</v>
      </c>
      <c r="AJ24" s="7">
        <f t="shared" si="2"/>
        <v>1105</v>
      </c>
    </row>
    <row r="25" spans="1:36" ht="12.6" customHeight="1" x14ac:dyDescent="0.25">
      <c r="A25" s="11">
        <v>21</v>
      </c>
      <c r="B25" s="38" t="s">
        <v>26</v>
      </c>
      <c r="C25" s="43"/>
      <c r="D25" s="43"/>
      <c r="E25" s="43"/>
      <c r="F25" s="43" t="s">
        <v>80</v>
      </c>
      <c r="G25" s="43"/>
      <c r="H25" s="43"/>
      <c r="I25" s="43" t="s">
        <v>80</v>
      </c>
      <c r="J25" s="43"/>
      <c r="K25" s="43"/>
      <c r="L25" s="43" t="s">
        <v>80</v>
      </c>
      <c r="M25" s="43"/>
      <c r="N25" s="43"/>
      <c r="O25" s="43"/>
      <c r="P25" s="43"/>
      <c r="Q25" s="43" t="s">
        <v>80</v>
      </c>
      <c r="R25" s="43"/>
      <c r="S25" s="43"/>
      <c r="T25" s="43"/>
      <c r="U25" s="43" t="s">
        <v>80</v>
      </c>
      <c r="V25" s="43" t="s">
        <v>80</v>
      </c>
      <c r="W25" s="43"/>
      <c r="X25" s="43"/>
      <c r="Y25" s="43" t="s">
        <v>80</v>
      </c>
      <c r="Z25" s="43" t="s">
        <v>80</v>
      </c>
      <c r="AA25" s="43" t="s">
        <v>80</v>
      </c>
      <c r="AB25" s="43"/>
      <c r="AC25" s="43"/>
      <c r="AD25" s="43"/>
      <c r="AE25" s="10"/>
      <c r="AF25" s="10"/>
      <c r="AG25" s="10" t="s">
        <v>80</v>
      </c>
      <c r="AH25" s="16"/>
      <c r="AI25" s="17">
        <f t="shared" si="1"/>
        <v>10</v>
      </c>
      <c r="AJ25" s="7">
        <f t="shared" si="2"/>
        <v>850</v>
      </c>
    </row>
    <row r="26" spans="1:36" ht="12.6" customHeight="1" x14ac:dyDescent="0.25">
      <c r="A26" s="11">
        <v>22</v>
      </c>
      <c r="B26" s="38" t="s">
        <v>81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 t="s">
        <v>80</v>
      </c>
      <c r="R26" s="43"/>
      <c r="S26" s="43"/>
      <c r="T26" s="43"/>
      <c r="U26" s="43"/>
      <c r="V26" s="43" t="s">
        <v>80</v>
      </c>
      <c r="W26" s="43" t="s">
        <v>80</v>
      </c>
      <c r="X26" s="43"/>
      <c r="Y26" s="43" t="s">
        <v>80</v>
      </c>
      <c r="Z26" s="43" t="s">
        <v>80</v>
      </c>
      <c r="AA26" s="43" t="s">
        <v>80</v>
      </c>
      <c r="AB26" s="43"/>
      <c r="AC26" s="43"/>
      <c r="AD26" s="43" t="s">
        <v>80</v>
      </c>
      <c r="AE26" s="10"/>
      <c r="AF26" s="10"/>
      <c r="AG26" s="10"/>
      <c r="AH26" s="16"/>
      <c r="AI26" s="17">
        <f t="shared" si="1"/>
        <v>7</v>
      </c>
      <c r="AJ26" s="7">
        <f t="shared" si="2"/>
        <v>595</v>
      </c>
    </row>
    <row r="27" spans="1:36" ht="12.6" customHeight="1" x14ac:dyDescent="0.25">
      <c r="A27" s="11">
        <v>23</v>
      </c>
      <c r="B27" s="38" t="s">
        <v>27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10"/>
      <c r="AF27" s="10"/>
      <c r="AG27" s="10"/>
      <c r="AH27" s="16"/>
      <c r="AI27" s="17">
        <f t="shared" si="1"/>
        <v>0</v>
      </c>
      <c r="AJ27" s="7">
        <f t="shared" si="2"/>
        <v>0</v>
      </c>
    </row>
    <row r="28" spans="1:36" ht="12.6" customHeight="1" x14ac:dyDescent="0.25">
      <c r="A28" s="11">
        <v>24</v>
      </c>
      <c r="B28" s="38" t="s">
        <v>28</v>
      </c>
      <c r="C28" s="43" t="s">
        <v>80</v>
      </c>
      <c r="D28" s="43" t="s">
        <v>80</v>
      </c>
      <c r="E28" s="43" t="s">
        <v>80</v>
      </c>
      <c r="F28" s="43"/>
      <c r="G28" s="43" t="s">
        <v>80</v>
      </c>
      <c r="H28" s="43"/>
      <c r="I28" s="43" t="s">
        <v>80</v>
      </c>
      <c r="J28" s="43" t="s">
        <v>80</v>
      </c>
      <c r="K28" s="43" t="s">
        <v>80</v>
      </c>
      <c r="L28" s="43"/>
      <c r="M28" s="43" t="s">
        <v>80</v>
      </c>
      <c r="N28" s="43" t="s">
        <v>80</v>
      </c>
      <c r="O28" s="43"/>
      <c r="P28" s="43"/>
      <c r="Q28" s="43"/>
      <c r="R28" s="43" t="s">
        <v>80</v>
      </c>
      <c r="S28" s="43" t="s">
        <v>80</v>
      </c>
      <c r="T28" s="43" t="s">
        <v>80</v>
      </c>
      <c r="U28" s="43" t="s">
        <v>80</v>
      </c>
      <c r="V28" s="43" t="s">
        <v>80</v>
      </c>
      <c r="W28" s="43" t="s">
        <v>80</v>
      </c>
      <c r="X28" s="43" t="s">
        <v>80</v>
      </c>
      <c r="Y28" s="43" t="s">
        <v>80</v>
      </c>
      <c r="Z28" s="43" t="s">
        <v>80</v>
      </c>
      <c r="AA28" s="43" t="s">
        <v>80</v>
      </c>
      <c r="AB28" s="43"/>
      <c r="AC28" s="43" t="s">
        <v>80</v>
      </c>
      <c r="AD28" s="43" t="s">
        <v>80</v>
      </c>
      <c r="AE28" s="10" t="s">
        <v>80</v>
      </c>
      <c r="AF28" s="10" t="s">
        <v>80</v>
      </c>
      <c r="AG28" s="10" t="s">
        <v>80</v>
      </c>
      <c r="AH28" s="16"/>
      <c r="AI28" s="17">
        <f t="shared" si="1"/>
        <v>24</v>
      </c>
      <c r="AJ28" s="7">
        <f t="shared" si="2"/>
        <v>2040</v>
      </c>
    </row>
    <row r="29" spans="1:36" ht="12.6" customHeight="1" x14ac:dyDescent="0.25">
      <c r="A29" s="11">
        <v>25</v>
      </c>
      <c r="B29" s="38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10"/>
      <c r="AF29" s="10"/>
      <c r="AG29" s="10" t="s">
        <v>80</v>
      </c>
      <c r="AH29" s="16"/>
      <c r="AI29" s="17">
        <f t="shared" si="1"/>
        <v>1</v>
      </c>
      <c r="AJ29" s="7">
        <f t="shared" si="2"/>
        <v>85</v>
      </c>
    </row>
    <row r="30" spans="1:36" ht="12.6" customHeight="1" x14ac:dyDescent="0.25">
      <c r="A30" s="11">
        <v>26</v>
      </c>
      <c r="B30" s="38" t="s">
        <v>30</v>
      </c>
      <c r="C30" s="43" t="s">
        <v>80</v>
      </c>
      <c r="D30" s="43" t="s">
        <v>80</v>
      </c>
      <c r="E30" s="43" t="s">
        <v>80</v>
      </c>
      <c r="F30" s="43" t="s">
        <v>80</v>
      </c>
      <c r="G30" s="43" t="s">
        <v>80</v>
      </c>
      <c r="H30" s="43" t="s">
        <v>80</v>
      </c>
      <c r="I30" s="43" t="s">
        <v>80</v>
      </c>
      <c r="J30" s="43" t="s">
        <v>80</v>
      </c>
      <c r="K30" s="43" t="s">
        <v>80</v>
      </c>
      <c r="L30" s="43" t="s">
        <v>80</v>
      </c>
      <c r="M30" s="43"/>
      <c r="N30" s="43" t="s">
        <v>80</v>
      </c>
      <c r="O30" s="43" t="s">
        <v>80</v>
      </c>
      <c r="P30" s="43" t="s">
        <v>80</v>
      </c>
      <c r="Q30" s="43" t="s">
        <v>80</v>
      </c>
      <c r="R30" s="43" t="s">
        <v>80</v>
      </c>
      <c r="S30" s="43" t="s">
        <v>80</v>
      </c>
      <c r="T30" s="43"/>
      <c r="U30" s="43"/>
      <c r="V30" s="43" t="s">
        <v>80</v>
      </c>
      <c r="W30" s="43" t="s">
        <v>80</v>
      </c>
      <c r="X30" s="43" t="s">
        <v>80</v>
      </c>
      <c r="Y30" s="43" t="s">
        <v>80</v>
      </c>
      <c r="Z30" s="43" t="s">
        <v>80</v>
      </c>
      <c r="AA30" s="43" t="s">
        <v>80</v>
      </c>
      <c r="AB30" s="43"/>
      <c r="AC30" s="43" t="s">
        <v>80</v>
      </c>
      <c r="AD30" s="43" t="s">
        <v>80</v>
      </c>
      <c r="AE30" s="10" t="s">
        <v>80</v>
      </c>
      <c r="AF30" s="10" t="s">
        <v>80</v>
      </c>
      <c r="AG30" s="10" t="s">
        <v>80</v>
      </c>
      <c r="AH30" s="16"/>
      <c r="AI30" s="17">
        <f t="shared" si="1"/>
        <v>27</v>
      </c>
      <c r="AJ30" s="7">
        <f t="shared" si="2"/>
        <v>2295</v>
      </c>
    </row>
    <row r="31" spans="1:36" ht="12.6" customHeight="1" x14ac:dyDescent="0.25">
      <c r="A31" s="11">
        <v>27</v>
      </c>
      <c r="B31" s="38" t="s">
        <v>31</v>
      </c>
      <c r="C31" s="43"/>
      <c r="D31" s="43"/>
      <c r="E31" s="43"/>
      <c r="F31" s="43" t="s">
        <v>80</v>
      </c>
      <c r="G31" s="43"/>
      <c r="H31" s="43"/>
      <c r="I31" s="43" t="s">
        <v>80</v>
      </c>
      <c r="J31" s="43"/>
      <c r="K31" s="43" t="s">
        <v>80</v>
      </c>
      <c r="L31" s="43"/>
      <c r="M31" s="43"/>
      <c r="N31" s="43"/>
      <c r="O31" s="43"/>
      <c r="P31" s="43"/>
      <c r="Q31" s="43" t="s">
        <v>80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10"/>
      <c r="AF31" s="10"/>
      <c r="AG31" s="10"/>
      <c r="AH31" s="16"/>
      <c r="AI31" s="17">
        <f t="shared" si="1"/>
        <v>4</v>
      </c>
      <c r="AJ31" s="7">
        <f t="shared" si="2"/>
        <v>340</v>
      </c>
    </row>
    <row r="32" spans="1:36" ht="12.6" customHeight="1" x14ac:dyDescent="0.25">
      <c r="A32" s="11">
        <v>28</v>
      </c>
      <c r="B32" s="38" t="s">
        <v>32</v>
      </c>
      <c r="C32" s="43" t="s">
        <v>80</v>
      </c>
      <c r="D32" s="43"/>
      <c r="E32" s="43" t="s">
        <v>80</v>
      </c>
      <c r="F32" s="43" t="s">
        <v>80</v>
      </c>
      <c r="G32" s="43" t="s">
        <v>80</v>
      </c>
      <c r="H32" s="43" t="s">
        <v>80</v>
      </c>
      <c r="I32" s="43" t="s">
        <v>80</v>
      </c>
      <c r="J32" s="43" t="s">
        <v>80</v>
      </c>
      <c r="K32" s="43" t="s">
        <v>80</v>
      </c>
      <c r="L32" s="43" t="s">
        <v>80</v>
      </c>
      <c r="M32" s="43" t="s">
        <v>80</v>
      </c>
      <c r="N32" s="43" t="s">
        <v>80</v>
      </c>
      <c r="O32" s="43" t="s">
        <v>80</v>
      </c>
      <c r="P32" s="43"/>
      <c r="Q32" s="43" t="s">
        <v>80</v>
      </c>
      <c r="R32" s="43"/>
      <c r="S32" s="43" t="s">
        <v>80</v>
      </c>
      <c r="T32" s="43" t="s">
        <v>80</v>
      </c>
      <c r="U32" s="43" t="s">
        <v>80</v>
      </c>
      <c r="V32" s="43" t="s">
        <v>80</v>
      </c>
      <c r="W32" s="43" t="s">
        <v>80</v>
      </c>
      <c r="X32" s="43" t="s">
        <v>80</v>
      </c>
      <c r="Y32" s="43" t="s">
        <v>80</v>
      </c>
      <c r="Z32" s="43" t="s">
        <v>80</v>
      </c>
      <c r="AA32" s="43" t="s">
        <v>80</v>
      </c>
      <c r="AB32" s="43" t="s">
        <v>80</v>
      </c>
      <c r="AC32" s="43" t="s">
        <v>80</v>
      </c>
      <c r="AD32" s="43" t="s">
        <v>80</v>
      </c>
      <c r="AE32" s="10" t="s">
        <v>80</v>
      </c>
      <c r="AF32" s="10" t="s">
        <v>80</v>
      </c>
      <c r="AG32" s="10" t="s">
        <v>80</v>
      </c>
      <c r="AH32" s="16"/>
      <c r="AI32" s="17">
        <f t="shared" si="1"/>
        <v>28</v>
      </c>
      <c r="AJ32" s="7">
        <f t="shared" si="2"/>
        <v>2380</v>
      </c>
    </row>
    <row r="33" spans="1:36" ht="12.6" customHeight="1" x14ac:dyDescent="0.25">
      <c r="A33" s="11">
        <v>29</v>
      </c>
      <c r="B33" s="38" t="s">
        <v>77</v>
      </c>
      <c r="C33" s="43" t="s">
        <v>80</v>
      </c>
      <c r="D33" s="43" t="s">
        <v>80</v>
      </c>
      <c r="E33" s="43" t="s">
        <v>80</v>
      </c>
      <c r="F33" s="43" t="s">
        <v>80</v>
      </c>
      <c r="G33" s="43" t="s">
        <v>80</v>
      </c>
      <c r="H33" s="43" t="s">
        <v>80</v>
      </c>
      <c r="I33" s="43" t="s">
        <v>80</v>
      </c>
      <c r="J33" s="43" t="s">
        <v>80</v>
      </c>
      <c r="K33" s="43" t="s">
        <v>80</v>
      </c>
      <c r="L33" s="43" t="s">
        <v>80</v>
      </c>
      <c r="M33" s="43" t="s">
        <v>80</v>
      </c>
      <c r="N33" s="43" t="s">
        <v>80</v>
      </c>
      <c r="O33" s="43" t="s">
        <v>80</v>
      </c>
      <c r="P33" s="43"/>
      <c r="Q33" s="43" t="s">
        <v>80</v>
      </c>
      <c r="R33" s="43" t="s">
        <v>80</v>
      </c>
      <c r="S33" s="43" t="s">
        <v>80</v>
      </c>
      <c r="T33" s="43" t="s">
        <v>80</v>
      </c>
      <c r="U33" s="43"/>
      <c r="V33" s="43" t="s">
        <v>80</v>
      </c>
      <c r="W33" s="43" t="s">
        <v>80</v>
      </c>
      <c r="X33" s="43" t="s">
        <v>80</v>
      </c>
      <c r="Y33" s="43" t="s">
        <v>80</v>
      </c>
      <c r="Z33" s="43" t="s">
        <v>80</v>
      </c>
      <c r="AA33" s="43" t="s">
        <v>80</v>
      </c>
      <c r="AB33" s="43" t="s">
        <v>80</v>
      </c>
      <c r="AC33" s="43" t="s">
        <v>80</v>
      </c>
      <c r="AD33" s="43"/>
      <c r="AE33" s="10"/>
      <c r="AF33" s="10"/>
      <c r="AG33" s="10" t="s">
        <v>80</v>
      </c>
      <c r="AH33" s="16"/>
      <c r="AI33" s="17">
        <f t="shared" si="1"/>
        <v>26</v>
      </c>
      <c r="AJ33" s="7">
        <f t="shared" si="2"/>
        <v>2210</v>
      </c>
    </row>
    <row r="34" spans="1:36" ht="12.6" customHeight="1" x14ac:dyDescent="0.25">
      <c r="A34" s="11">
        <v>30</v>
      </c>
      <c r="B34" s="38" t="s">
        <v>33</v>
      </c>
      <c r="C34" s="43"/>
      <c r="D34" s="43"/>
      <c r="E34" s="43"/>
      <c r="F34" s="43" t="s">
        <v>80</v>
      </c>
      <c r="G34" s="43"/>
      <c r="H34" s="43"/>
      <c r="I34" s="43" t="s">
        <v>80</v>
      </c>
      <c r="J34" s="43" t="s">
        <v>80</v>
      </c>
      <c r="K34" s="43"/>
      <c r="L34" s="43"/>
      <c r="M34" s="43"/>
      <c r="N34" s="43" t="s">
        <v>80</v>
      </c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10"/>
      <c r="AF34" s="10"/>
      <c r="AG34" s="10"/>
      <c r="AH34" s="16"/>
      <c r="AI34" s="17">
        <f t="shared" si="1"/>
        <v>4</v>
      </c>
      <c r="AJ34" s="7">
        <f t="shared" si="2"/>
        <v>340</v>
      </c>
    </row>
    <row r="35" spans="1:36" ht="12.6" customHeight="1" x14ac:dyDescent="0.25">
      <c r="A35" s="11">
        <v>31</v>
      </c>
      <c r="B35" s="38" t="s">
        <v>34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10"/>
      <c r="AF35" s="10"/>
      <c r="AG35" s="10"/>
      <c r="AH35" s="16"/>
      <c r="AI35" s="17">
        <f t="shared" si="1"/>
        <v>0</v>
      </c>
      <c r="AJ35" s="7">
        <f t="shared" si="2"/>
        <v>0</v>
      </c>
    </row>
    <row r="36" spans="1:36" ht="12.6" customHeight="1" x14ac:dyDescent="0.25">
      <c r="A36" s="11">
        <v>32</v>
      </c>
      <c r="B36" s="38" t="s">
        <v>214</v>
      </c>
      <c r="C36" s="43"/>
      <c r="D36" s="43"/>
      <c r="E36" s="43"/>
      <c r="F36" s="43"/>
      <c r="G36" s="43"/>
      <c r="H36" s="43"/>
      <c r="I36" s="43"/>
      <c r="J36" s="43" t="s">
        <v>80</v>
      </c>
      <c r="K36" s="43" t="s">
        <v>80</v>
      </c>
      <c r="L36" s="43" t="s">
        <v>80</v>
      </c>
      <c r="M36" s="43" t="s">
        <v>80</v>
      </c>
      <c r="N36" s="43" t="s">
        <v>80</v>
      </c>
      <c r="O36" s="43"/>
      <c r="P36" s="43"/>
      <c r="Q36" s="43" t="s">
        <v>80</v>
      </c>
      <c r="R36" s="43" t="s">
        <v>80</v>
      </c>
      <c r="S36" s="43"/>
      <c r="T36" s="43" t="s">
        <v>80</v>
      </c>
      <c r="U36" s="43"/>
      <c r="V36" s="43"/>
      <c r="W36" s="43"/>
      <c r="X36" s="43"/>
      <c r="Y36" s="43"/>
      <c r="Z36" s="43" t="s">
        <v>80</v>
      </c>
      <c r="AA36" s="43" t="s">
        <v>80</v>
      </c>
      <c r="AB36" s="43"/>
      <c r="AC36" s="43" t="s">
        <v>80</v>
      </c>
      <c r="AD36" s="43" t="s">
        <v>80</v>
      </c>
      <c r="AE36" s="10" t="s">
        <v>80</v>
      </c>
      <c r="AF36" s="10" t="s">
        <v>80</v>
      </c>
      <c r="AG36" s="10" t="s">
        <v>80</v>
      </c>
      <c r="AH36" s="16"/>
      <c r="AI36" s="17">
        <f t="shared" si="1"/>
        <v>15</v>
      </c>
      <c r="AJ36" s="7">
        <f t="shared" si="2"/>
        <v>1275</v>
      </c>
    </row>
    <row r="37" spans="1:36" ht="12.6" customHeight="1" x14ac:dyDescent="0.25">
      <c r="A37" s="11">
        <v>33</v>
      </c>
      <c r="B37" s="38" t="s">
        <v>35</v>
      </c>
      <c r="C37" s="43" t="s">
        <v>80</v>
      </c>
      <c r="D37" s="43" t="s">
        <v>80</v>
      </c>
      <c r="E37" s="43" t="s">
        <v>80</v>
      </c>
      <c r="F37" s="43" t="s">
        <v>80</v>
      </c>
      <c r="G37" s="43" t="s">
        <v>80</v>
      </c>
      <c r="H37" s="43" t="s">
        <v>80</v>
      </c>
      <c r="I37" s="43" t="s">
        <v>80</v>
      </c>
      <c r="J37" s="43" t="s">
        <v>80</v>
      </c>
      <c r="K37" s="43" t="s">
        <v>80</v>
      </c>
      <c r="L37" s="43" t="s">
        <v>80</v>
      </c>
      <c r="M37" s="43" t="s">
        <v>80</v>
      </c>
      <c r="N37" s="43" t="s">
        <v>80</v>
      </c>
      <c r="O37" s="43" t="s">
        <v>80</v>
      </c>
      <c r="P37" s="43"/>
      <c r="Q37" s="43" t="s">
        <v>80</v>
      </c>
      <c r="R37" s="43" t="s">
        <v>80</v>
      </c>
      <c r="S37" s="43"/>
      <c r="T37" s="43" t="s">
        <v>80</v>
      </c>
      <c r="U37" s="43"/>
      <c r="V37" s="43" t="s">
        <v>80</v>
      </c>
      <c r="W37" s="43" t="s">
        <v>80</v>
      </c>
      <c r="X37" s="43" t="s">
        <v>80</v>
      </c>
      <c r="Y37" s="43" t="s">
        <v>80</v>
      </c>
      <c r="Z37" s="43" t="s">
        <v>80</v>
      </c>
      <c r="AA37" s="43" t="s">
        <v>80</v>
      </c>
      <c r="AB37" s="43"/>
      <c r="AC37" s="43"/>
      <c r="AD37" s="43" t="s">
        <v>80</v>
      </c>
      <c r="AE37" s="10" t="s">
        <v>80</v>
      </c>
      <c r="AF37" s="10" t="s">
        <v>80</v>
      </c>
      <c r="AG37" s="10" t="s">
        <v>80</v>
      </c>
      <c r="AH37" s="16"/>
      <c r="AI37" s="17">
        <f t="shared" ref="AI37:AI68" si="3">COUNTIF(C37:AH37,"X")</f>
        <v>26</v>
      </c>
      <c r="AJ37" s="7">
        <f t="shared" si="2"/>
        <v>2210</v>
      </c>
    </row>
    <row r="38" spans="1:36" ht="12.6" customHeight="1" x14ac:dyDescent="0.25">
      <c r="A38" s="11">
        <v>34</v>
      </c>
      <c r="B38" s="38" t="s">
        <v>36</v>
      </c>
      <c r="C38" s="43" t="s">
        <v>80</v>
      </c>
      <c r="D38" s="43" t="s">
        <v>80</v>
      </c>
      <c r="E38" s="43" t="s">
        <v>80</v>
      </c>
      <c r="F38" s="43" t="s">
        <v>80</v>
      </c>
      <c r="G38" s="43" t="s">
        <v>80</v>
      </c>
      <c r="H38" s="43"/>
      <c r="I38" s="43" t="s">
        <v>80</v>
      </c>
      <c r="J38" s="43"/>
      <c r="K38" s="43" t="s">
        <v>80</v>
      </c>
      <c r="L38" s="43"/>
      <c r="M38" s="43" t="s">
        <v>80</v>
      </c>
      <c r="N38" s="43"/>
      <c r="O38" s="43" t="s">
        <v>80</v>
      </c>
      <c r="P38" s="43"/>
      <c r="Q38" s="43"/>
      <c r="R38" s="43" t="s">
        <v>80</v>
      </c>
      <c r="S38" s="43"/>
      <c r="T38" s="43" t="s">
        <v>80</v>
      </c>
      <c r="U38" s="43" t="s">
        <v>80</v>
      </c>
      <c r="V38" s="43" t="s">
        <v>80</v>
      </c>
      <c r="W38" s="43" t="s">
        <v>80</v>
      </c>
      <c r="X38" s="43"/>
      <c r="Y38" s="43"/>
      <c r="Z38" s="43"/>
      <c r="AA38" s="43" t="s">
        <v>80</v>
      </c>
      <c r="AB38" s="43"/>
      <c r="AC38" s="43" t="s">
        <v>80</v>
      </c>
      <c r="AD38" s="43" t="s">
        <v>80</v>
      </c>
      <c r="AE38" s="10" t="s">
        <v>80</v>
      </c>
      <c r="AF38" s="10" t="s">
        <v>80</v>
      </c>
      <c r="AG38" s="10" t="s">
        <v>80</v>
      </c>
      <c r="AH38" s="16"/>
      <c r="AI38" s="17">
        <f t="shared" si="3"/>
        <v>20</v>
      </c>
      <c r="AJ38" s="7">
        <f t="shared" si="2"/>
        <v>1700</v>
      </c>
    </row>
    <row r="39" spans="1:36" ht="12.6" customHeight="1" x14ac:dyDescent="0.25">
      <c r="A39" s="11">
        <v>35</v>
      </c>
      <c r="B39" s="38" t="s">
        <v>37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10"/>
      <c r="AF39" s="10"/>
      <c r="AG39" s="10"/>
      <c r="AH39" s="16"/>
      <c r="AI39" s="17">
        <f t="shared" si="3"/>
        <v>0</v>
      </c>
      <c r="AJ39" s="7">
        <f t="shared" si="2"/>
        <v>0</v>
      </c>
    </row>
    <row r="40" spans="1:36" ht="12.6" customHeight="1" x14ac:dyDescent="0.25">
      <c r="A40" s="11">
        <v>36</v>
      </c>
      <c r="B40" s="38" t="s">
        <v>73</v>
      </c>
      <c r="C40" s="43" t="s">
        <v>80</v>
      </c>
      <c r="D40" s="43" t="s">
        <v>80</v>
      </c>
      <c r="E40" s="43"/>
      <c r="F40" s="43"/>
      <c r="G40" s="43" t="s">
        <v>80</v>
      </c>
      <c r="H40" s="43"/>
      <c r="I40" s="43"/>
      <c r="J40" s="43" t="s">
        <v>80</v>
      </c>
      <c r="K40" s="43"/>
      <c r="L40" s="43"/>
      <c r="M40" s="43" t="s">
        <v>80</v>
      </c>
      <c r="N40" s="43"/>
      <c r="O40" s="43"/>
      <c r="P40" s="43"/>
      <c r="Q40" s="43"/>
      <c r="R40" s="43"/>
      <c r="S40" s="43"/>
      <c r="T40" s="43"/>
      <c r="U40" s="43" t="s">
        <v>80</v>
      </c>
      <c r="V40" s="43" t="s">
        <v>80</v>
      </c>
      <c r="W40" s="43" t="s">
        <v>80</v>
      </c>
      <c r="X40" s="43"/>
      <c r="Y40" s="43"/>
      <c r="Z40" s="43"/>
      <c r="AA40" s="43"/>
      <c r="AB40" s="43"/>
      <c r="AC40" s="43" t="s">
        <v>80</v>
      </c>
      <c r="AD40" s="43" t="s">
        <v>80</v>
      </c>
      <c r="AE40" s="10"/>
      <c r="AF40" s="10"/>
      <c r="AG40" s="10" t="s">
        <v>80</v>
      </c>
      <c r="AH40" s="16"/>
      <c r="AI40" s="17">
        <f t="shared" si="3"/>
        <v>11</v>
      </c>
      <c r="AJ40" s="7">
        <f t="shared" si="2"/>
        <v>935</v>
      </c>
    </row>
    <row r="41" spans="1:36" ht="12.6" customHeight="1" x14ac:dyDescent="0.25">
      <c r="A41" s="11">
        <v>37</v>
      </c>
      <c r="B41" s="38" t="s">
        <v>38</v>
      </c>
      <c r="C41" s="43" t="s">
        <v>80</v>
      </c>
      <c r="D41" s="43" t="s">
        <v>80</v>
      </c>
      <c r="E41" s="43" t="s">
        <v>80</v>
      </c>
      <c r="F41" s="43" t="s">
        <v>80</v>
      </c>
      <c r="G41" s="43" t="s">
        <v>80</v>
      </c>
      <c r="H41" s="43" t="s">
        <v>80</v>
      </c>
      <c r="I41" s="43" t="s">
        <v>80</v>
      </c>
      <c r="J41" s="43" t="s">
        <v>80</v>
      </c>
      <c r="K41" s="43" t="s">
        <v>80</v>
      </c>
      <c r="L41" s="43" t="s">
        <v>80</v>
      </c>
      <c r="M41" s="43" t="s">
        <v>80</v>
      </c>
      <c r="N41" s="43" t="s">
        <v>80</v>
      </c>
      <c r="O41" s="43" t="s">
        <v>80</v>
      </c>
      <c r="P41" s="43"/>
      <c r="Q41" s="43" t="s">
        <v>80</v>
      </c>
      <c r="R41" s="43" t="s">
        <v>80</v>
      </c>
      <c r="S41" s="43" t="s">
        <v>80</v>
      </c>
      <c r="T41" s="43" t="s">
        <v>80</v>
      </c>
      <c r="U41" s="43"/>
      <c r="V41" s="43" t="s">
        <v>80</v>
      </c>
      <c r="W41" s="43" t="s">
        <v>80</v>
      </c>
      <c r="X41" s="43" t="s">
        <v>80</v>
      </c>
      <c r="Y41" s="43" t="s">
        <v>80</v>
      </c>
      <c r="Z41" s="43" t="s">
        <v>80</v>
      </c>
      <c r="AA41" s="43" t="s">
        <v>80</v>
      </c>
      <c r="AB41" s="43" t="s">
        <v>80</v>
      </c>
      <c r="AC41" s="43" t="s">
        <v>80</v>
      </c>
      <c r="AD41" s="43" t="s">
        <v>80</v>
      </c>
      <c r="AE41" s="10"/>
      <c r="AF41" s="10"/>
      <c r="AG41" s="10" t="s">
        <v>80</v>
      </c>
      <c r="AH41" s="16"/>
      <c r="AI41" s="17">
        <f t="shared" si="3"/>
        <v>27</v>
      </c>
      <c r="AJ41" s="7">
        <f t="shared" si="2"/>
        <v>2295</v>
      </c>
    </row>
    <row r="42" spans="1:36" ht="12.6" customHeight="1" x14ac:dyDescent="0.25">
      <c r="A42" s="11">
        <v>38</v>
      </c>
      <c r="B42" s="38" t="s">
        <v>39</v>
      </c>
      <c r="C42" s="43" t="s">
        <v>80</v>
      </c>
      <c r="D42" s="43" t="s">
        <v>80</v>
      </c>
      <c r="E42" s="43" t="s">
        <v>80</v>
      </c>
      <c r="F42" s="43" t="s">
        <v>80</v>
      </c>
      <c r="G42" s="43" t="s">
        <v>80</v>
      </c>
      <c r="H42" s="43" t="s">
        <v>80</v>
      </c>
      <c r="I42" s="43" t="s">
        <v>80</v>
      </c>
      <c r="J42" s="43" t="s">
        <v>80</v>
      </c>
      <c r="K42" s="43" t="s">
        <v>80</v>
      </c>
      <c r="L42" s="43" t="s">
        <v>80</v>
      </c>
      <c r="M42" s="43" t="s">
        <v>80</v>
      </c>
      <c r="N42" s="43" t="s">
        <v>80</v>
      </c>
      <c r="O42" s="43" t="s">
        <v>80</v>
      </c>
      <c r="P42" s="43"/>
      <c r="Q42" s="43"/>
      <c r="R42" s="43"/>
      <c r="S42" s="43"/>
      <c r="T42" s="43" t="s">
        <v>80</v>
      </c>
      <c r="U42" s="43" t="s">
        <v>80</v>
      </c>
      <c r="V42" s="43" t="s">
        <v>80</v>
      </c>
      <c r="W42" s="43" t="s">
        <v>80</v>
      </c>
      <c r="X42" s="43" t="s">
        <v>80</v>
      </c>
      <c r="Y42" s="43" t="s">
        <v>80</v>
      </c>
      <c r="Z42" s="43" t="s">
        <v>80</v>
      </c>
      <c r="AA42" s="43" t="s">
        <v>80</v>
      </c>
      <c r="AB42" s="43"/>
      <c r="AC42" s="43" t="s">
        <v>80</v>
      </c>
      <c r="AD42" s="43" t="s">
        <v>80</v>
      </c>
      <c r="AE42" s="10"/>
      <c r="AF42" s="10" t="s">
        <v>80</v>
      </c>
      <c r="AG42" s="10" t="s">
        <v>80</v>
      </c>
      <c r="AH42" s="16"/>
      <c r="AI42" s="17">
        <f t="shared" si="3"/>
        <v>25</v>
      </c>
      <c r="AJ42" s="7">
        <f t="shared" si="2"/>
        <v>2125</v>
      </c>
    </row>
    <row r="43" spans="1:36" ht="12.6" customHeight="1" x14ac:dyDescent="0.25">
      <c r="A43" s="11">
        <v>39</v>
      </c>
      <c r="B43" s="38" t="s">
        <v>40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10"/>
      <c r="AF43" s="10"/>
      <c r="AG43" s="10"/>
      <c r="AH43" s="16"/>
      <c r="AI43" s="17">
        <f t="shared" si="3"/>
        <v>0</v>
      </c>
      <c r="AJ43" s="7">
        <f t="shared" si="2"/>
        <v>0</v>
      </c>
    </row>
    <row r="44" spans="1:36" ht="12.6" customHeight="1" x14ac:dyDescent="0.25">
      <c r="A44" s="11">
        <v>40</v>
      </c>
      <c r="B44" s="38" t="s">
        <v>41</v>
      </c>
      <c r="C44" s="43" t="s">
        <v>80</v>
      </c>
      <c r="D44" s="43"/>
      <c r="E44" s="43" t="s">
        <v>80</v>
      </c>
      <c r="F44" s="43" t="s">
        <v>80</v>
      </c>
      <c r="G44" s="43"/>
      <c r="H44" s="43"/>
      <c r="I44" s="43" t="s">
        <v>80</v>
      </c>
      <c r="J44" s="43" t="s">
        <v>80</v>
      </c>
      <c r="K44" s="43" t="s">
        <v>80</v>
      </c>
      <c r="L44" s="43" t="s">
        <v>80</v>
      </c>
      <c r="M44" s="43" t="s">
        <v>80</v>
      </c>
      <c r="N44" s="43"/>
      <c r="O44" s="43"/>
      <c r="P44" s="43"/>
      <c r="Q44" s="43"/>
      <c r="R44" s="43" t="s">
        <v>80</v>
      </c>
      <c r="S44" s="43" t="s">
        <v>80</v>
      </c>
      <c r="T44" s="43"/>
      <c r="U44" s="43"/>
      <c r="V44" s="43"/>
      <c r="W44" s="43"/>
      <c r="X44" s="43"/>
      <c r="Y44" s="43" t="s">
        <v>80</v>
      </c>
      <c r="Z44" s="43" t="s">
        <v>80</v>
      </c>
      <c r="AA44" s="43" t="s">
        <v>80</v>
      </c>
      <c r="AB44" s="43"/>
      <c r="AC44" s="43" t="s">
        <v>80</v>
      </c>
      <c r="AD44" s="43" t="s">
        <v>80</v>
      </c>
      <c r="AE44" s="10"/>
      <c r="AF44" s="10" t="s">
        <v>80</v>
      </c>
      <c r="AG44" s="10" t="s">
        <v>80</v>
      </c>
      <c r="AH44" s="16"/>
      <c r="AI44" s="17">
        <f t="shared" si="3"/>
        <v>17</v>
      </c>
      <c r="AJ44" s="7">
        <f t="shared" si="2"/>
        <v>1445</v>
      </c>
    </row>
    <row r="45" spans="1:36" ht="12.6" customHeight="1" x14ac:dyDescent="0.25">
      <c r="A45" s="11">
        <v>41</v>
      </c>
      <c r="B45" s="38" t="s">
        <v>42</v>
      </c>
      <c r="C45" s="43" t="s">
        <v>80</v>
      </c>
      <c r="D45" s="43" t="s">
        <v>80</v>
      </c>
      <c r="E45" s="43" t="s">
        <v>80</v>
      </c>
      <c r="F45" s="43"/>
      <c r="G45" s="43"/>
      <c r="H45" s="43"/>
      <c r="I45" s="43" t="s">
        <v>80</v>
      </c>
      <c r="J45" s="43" t="s">
        <v>80</v>
      </c>
      <c r="K45" s="43" t="s">
        <v>80</v>
      </c>
      <c r="L45" s="43"/>
      <c r="M45" s="43" t="s">
        <v>80</v>
      </c>
      <c r="N45" s="43"/>
      <c r="O45" s="43"/>
      <c r="P45" s="43"/>
      <c r="Q45" s="43" t="s">
        <v>80</v>
      </c>
      <c r="R45" s="43"/>
      <c r="S45" s="43"/>
      <c r="T45" s="43"/>
      <c r="U45" s="43"/>
      <c r="V45" s="43"/>
      <c r="W45" s="43"/>
      <c r="X45" s="43" t="s">
        <v>80</v>
      </c>
      <c r="Y45" s="43" t="s">
        <v>80</v>
      </c>
      <c r="Z45" s="43" t="s">
        <v>80</v>
      </c>
      <c r="AA45" s="43"/>
      <c r="AB45" s="43"/>
      <c r="AC45" s="43"/>
      <c r="AD45" s="43" t="s">
        <v>80</v>
      </c>
      <c r="AE45" s="10" t="s">
        <v>80</v>
      </c>
      <c r="AF45" s="10"/>
      <c r="AG45" s="10" t="s">
        <v>80</v>
      </c>
      <c r="AH45" s="16"/>
      <c r="AI45" s="17">
        <f t="shared" si="3"/>
        <v>14</v>
      </c>
      <c r="AJ45" s="7">
        <f t="shared" si="2"/>
        <v>1190</v>
      </c>
    </row>
    <row r="46" spans="1:36" ht="12.6" customHeight="1" x14ac:dyDescent="0.25">
      <c r="A46" s="11">
        <v>42</v>
      </c>
      <c r="B46" s="38" t="s">
        <v>213</v>
      </c>
      <c r="C46" s="43"/>
      <c r="D46" s="43"/>
      <c r="E46" s="43"/>
      <c r="F46" s="43"/>
      <c r="G46" s="43"/>
      <c r="H46" s="43"/>
      <c r="I46" s="43" t="s">
        <v>80</v>
      </c>
      <c r="J46" s="43" t="s">
        <v>80</v>
      </c>
      <c r="K46" s="43" t="s">
        <v>80</v>
      </c>
      <c r="L46" s="43" t="s">
        <v>80</v>
      </c>
      <c r="M46" s="43" t="s">
        <v>80</v>
      </c>
      <c r="N46" s="43" t="s">
        <v>80</v>
      </c>
      <c r="O46" s="43"/>
      <c r="P46" s="43" t="s">
        <v>80</v>
      </c>
      <c r="Q46" s="43" t="s">
        <v>80</v>
      </c>
      <c r="R46" s="43" t="s">
        <v>80</v>
      </c>
      <c r="S46" s="43" t="s">
        <v>80</v>
      </c>
      <c r="T46" s="43" t="s">
        <v>80</v>
      </c>
      <c r="U46" s="43" t="s">
        <v>80</v>
      </c>
      <c r="V46" s="43" t="s">
        <v>80</v>
      </c>
      <c r="W46" s="43" t="s">
        <v>80</v>
      </c>
      <c r="X46" s="43" t="s">
        <v>80</v>
      </c>
      <c r="Y46" s="43" t="s">
        <v>80</v>
      </c>
      <c r="Z46" s="43" t="s">
        <v>80</v>
      </c>
      <c r="AA46" s="43" t="s">
        <v>80</v>
      </c>
      <c r="AB46" s="43" t="s">
        <v>80</v>
      </c>
      <c r="AC46" s="43" t="s">
        <v>80</v>
      </c>
      <c r="AD46" s="43"/>
      <c r="AE46" s="10" t="s">
        <v>80</v>
      </c>
      <c r="AF46" s="10" t="s">
        <v>80</v>
      </c>
      <c r="AG46" s="10" t="s">
        <v>80</v>
      </c>
      <c r="AH46" s="16"/>
      <c r="AI46" s="17">
        <f t="shared" si="3"/>
        <v>23</v>
      </c>
      <c r="AJ46" s="7">
        <f t="shared" si="2"/>
        <v>1955</v>
      </c>
    </row>
    <row r="47" spans="1:36" ht="12.6" customHeight="1" x14ac:dyDescent="0.25">
      <c r="A47" s="11">
        <v>43</v>
      </c>
      <c r="B47" s="38" t="s">
        <v>43</v>
      </c>
      <c r="C47" s="43" t="s">
        <v>80</v>
      </c>
      <c r="D47" s="43" t="s">
        <v>80</v>
      </c>
      <c r="E47" s="43"/>
      <c r="F47" s="43" t="s">
        <v>80</v>
      </c>
      <c r="G47" s="43" t="s">
        <v>80</v>
      </c>
      <c r="H47" s="43" t="s">
        <v>80</v>
      </c>
      <c r="I47" s="43" t="s">
        <v>80</v>
      </c>
      <c r="J47" s="43" t="s">
        <v>80</v>
      </c>
      <c r="K47" s="43" t="s">
        <v>80</v>
      </c>
      <c r="L47" s="43" t="s">
        <v>80</v>
      </c>
      <c r="M47" s="43" t="s">
        <v>80</v>
      </c>
      <c r="N47" s="43" t="s">
        <v>80</v>
      </c>
      <c r="O47" s="43" t="s">
        <v>80</v>
      </c>
      <c r="P47" s="43"/>
      <c r="Q47" s="43" t="s">
        <v>80</v>
      </c>
      <c r="R47" s="43" t="s">
        <v>80</v>
      </c>
      <c r="S47" s="43" t="s">
        <v>80</v>
      </c>
      <c r="T47" s="43"/>
      <c r="U47" s="43"/>
      <c r="V47" s="43" t="s">
        <v>80</v>
      </c>
      <c r="W47" s="43" t="s">
        <v>80</v>
      </c>
      <c r="X47" s="43" t="s">
        <v>80</v>
      </c>
      <c r="Y47" s="43"/>
      <c r="Z47" s="43" t="s">
        <v>80</v>
      </c>
      <c r="AA47" s="43" t="s">
        <v>80</v>
      </c>
      <c r="AB47" s="43"/>
      <c r="AC47" s="43"/>
      <c r="AD47" s="43"/>
      <c r="AE47" s="10"/>
      <c r="AF47" s="10"/>
      <c r="AG47" s="10"/>
      <c r="AH47" s="16"/>
      <c r="AI47" s="17">
        <f t="shared" si="3"/>
        <v>20</v>
      </c>
      <c r="AJ47" s="7">
        <f t="shared" si="2"/>
        <v>1700</v>
      </c>
    </row>
    <row r="48" spans="1:36" ht="12.6" customHeight="1" x14ac:dyDescent="0.25">
      <c r="A48" s="11">
        <v>44</v>
      </c>
      <c r="B48" s="38" t="s">
        <v>44</v>
      </c>
      <c r="C48" s="43"/>
      <c r="D48" s="43"/>
      <c r="E48" s="43"/>
      <c r="F48" s="43"/>
      <c r="G48" s="43"/>
      <c r="H48" s="43"/>
      <c r="I48" s="43" t="s">
        <v>80</v>
      </c>
      <c r="J48" s="43" t="s">
        <v>80</v>
      </c>
      <c r="K48" s="43"/>
      <c r="L48" s="43" t="s">
        <v>80</v>
      </c>
      <c r="M48" s="43"/>
      <c r="N48" s="43"/>
      <c r="O48" s="43"/>
      <c r="P48" s="43"/>
      <c r="Q48" s="43"/>
      <c r="R48" s="43" t="s">
        <v>80</v>
      </c>
      <c r="S48" s="43"/>
      <c r="T48" s="43" t="s">
        <v>80</v>
      </c>
      <c r="U48" s="43"/>
      <c r="V48" s="43"/>
      <c r="W48" s="43" t="s">
        <v>80</v>
      </c>
      <c r="X48" s="43"/>
      <c r="Y48" s="43"/>
      <c r="Z48" s="43"/>
      <c r="AA48" s="43"/>
      <c r="AB48" s="43"/>
      <c r="AC48" s="43"/>
      <c r="AD48" s="43"/>
      <c r="AE48" s="10" t="s">
        <v>80</v>
      </c>
      <c r="AF48" s="10"/>
      <c r="AG48" s="10"/>
      <c r="AH48" s="16"/>
      <c r="AI48" s="17">
        <f t="shared" si="3"/>
        <v>7</v>
      </c>
      <c r="AJ48" s="7">
        <f t="shared" si="2"/>
        <v>595</v>
      </c>
    </row>
    <row r="49" spans="1:36" ht="12.6" customHeight="1" x14ac:dyDescent="0.25">
      <c r="A49" s="11">
        <v>45</v>
      </c>
      <c r="B49" s="38" t="s">
        <v>45</v>
      </c>
      <c r="C49" s="43" t="s">
        <v>80</v>
      </c>
      <c r="D49" s="43"/>
      <c r="E49" s="43" t="s">
        <v>80</v>
      </c>
      <c r="F49" s="43"/>
      <c r="G49" s="43" t="s">
        <v>80</v>
      </c>
      <c r="H49" s="43"/>
      <c r="I49" s="43"/>
      <c r="J49" s="43" t="s">
        <v>80</v>
      </c>
      <c r="K49" s="43"/>
      <c r="L49" s="43"/>
      <c r="M49" s="43"/>
      <c r="N49" s="43"/>
      <c r="O49" s="43" t="s">
        <v>80</v>
      </c>
      <c r="P49" s="43"/>
      <c r="Q49" s="43"/>
      <c r="R49" s="43"/>
      <c r="S49" s="43"/>
      <c r="T49" s="43"/>
      <c r="U49" s="43"/>
      <c r="V49" s="43"/>
      <c r="W49" s="43"/>
      <c r="X49" s="43" t="s">
        <v>80</v>
      </c>
      <c r="Y49" s="43"/>
      <c r="Z49" s="43" t="s">
        <v>80</v>
      </c>
      <c r="AA49" s="43" t="s">
        <v>80</v>
      </c>
      <c r="AB49" s="43"/>
      <c r="AC49" s="43"/>
      <c r="AD49" s="43"/>
      <c r="AE49" s="10"/>
      <c r="AF49" s="10"/>
      <c r="AG49" s="10" t="s">
        <v>80</v>
      </c>
      <c r="AH49" s="16"/>
      <c r="AI49" s="17">
        <f t="shared" si="3"/>
        <v>9</v>
      </c>
      <c r="AJ49" s="7">
        <f t="shared" si="2"/>
        <v>765</v>
      </c>
    </row>
    <row r="50" spans="1:36" ht="12.6" customHeight="1" x14ac:dyDescent="0.25">
      <c r="A50" s="11">
        <v>46</v>
      </c>
      <c r="B50" s="38" t="s">
        <v>46</v>
      </c>
      <c r="C50" s="43" t="s">
        <v>80</v>
      </c>
      <c r="D50" s="43"/>
      <c r="E50" s="43" t="s">
        <v>80</v>
      </c>
      <c r="F50" s="43"/>
      <c r="G50" s="43"/>
      <c r="H50" s="43" t="s">
        <v>80</v>
      </c>
      <c r="I50" s="43" t="s">
        <v>80</v>
      </c>
      <c r="J50" s="43" t="s">
        <v>80</v>
      </c>
      <c r="K50" s="43" t="s">
        <v>80</v>
      </c>
      <c r="L50" s="43" t="s">
        <v>80</v>
      </c>
      <c r="M50" s="43"/>
      <c r="N50" s="43"/>
      <c r="O50" s="43"/>
      <c r="P50" s="43"/>
      <c r="Q50" s="43"/>
      <c r="R50" s="43"/>
      <c r="S50" s="43" t="s">
        <v>80</v>
      </c>
      <c r="T50" s="43"/>
      <c r="U50" s="43"/>
      <c r="V50" s="43"/>
      <c r="W50" s="43"/>
      <c r="X50" s="43"/>
      <c r="Y50" s="43" t="s">
        <v>80</v>
      </c>
      <c r="Z50" s="43" t="s">
        <v>80</v>
      </c>
      <c r="AA50" s="43" t="s">
        <v>80</v>
      </c>
      <c r="AB50" s="43"/>
      <c r="AC50" s="43"/>
      <c r="AD50" s="43"/>
      <c r="AE50" s="10" t="s">
        <v>80</v>
      </c>
      <c r="AF50" s="10" t="s">
        <v>80</v>
      </c>
      <c r="AG50" s="10" t="s">
        <v>80</v>
      </c>
      <c r="AH50" s="16"/>
      <c r="AI50" s="17">
        <f t="shared" si="3"/>
        <v>14</v>
      </c>
      <c r="AJ50" s="7">
        <f t="shared" si="2"/>
        <v>1190</v>
      </c>
    </row>
    <row r="51" spans="1:36" ht="12.6" customHeight="1" x14ac:dyDescent="0.25">
      <c r="A51" s="11">
        <v>47</v>
      </c>
      <c r="B51" s="38" t="s">
        <v>47</v>
      </c>
      <c r="C51" s="43" t="s">
        <v>80</v>
      </c>
      <c r="D51" s="43" t="s">
        <v>80</v>
      </c>
      <c r="E51" s="43" t="s">
        <v>80</v>
      </c>
      <c r="F51" s="43" t="s">
        <v>80</v>
      </c>
      <c r="G51" s="43" t="s">
        <v>80</v>
      </c>
      <c r="H51" s="43"/>
      <c r="I51" s="43" t="s">
        <v>80</v>
      </c>
      <c r="J51" s="43" t="s">
        <v>80</v>
      </c>
      <c r="K51" s="43" t="s">
        <v>80</v>
      </c>
      <c r="L51" s="43" t="s">
        <v>80</v>
      </c>
      <c r="M51" s="43" t="s">
        <v>80</v>
      </c>
      <c r="N51" s="43" t="s">
        <v>80</v>
      </c>
      <c r="O51" s="43" t="s">
        <v>80</v>
      </c>
      <c r="P51" s="43"/>
      <c r="Q51" s="43" t="s">
        <v>80</v>
      </c>
      <c r="R51" s="43" t="s">
        <v>80</v>
      </c>
      <c r="S51" s="43" t="s">
        <v>80</v>
      </c>
      <c r="T51" s="43"/>
      <c r="U51" s="43" t="s">
        <v>80</v>
      </c>
      <c r="V51" s="43" t="s">
        <v>80</v>
      </c>
      <c r="W51" s="43" t="s">
        <v>80</v>
      </c>
      <c r="X51" s="43"/>
      <c r="Y51" s="43" t="s">
        <v>80</v>
      </c>
      <c r="Z51" s="43" t="s">
        <v>80</v>
      </c>
      <c r="AA51" s="43" t="s">
        <v>80</v>
      </c>
      <c r="AB51" s="43" t="s">
        <v>80</v>
      </c>
      <c r="AC51" s="43" t="s">
        <v>80</v>
      </c>
      <c r="AD51" s="43"/>
      <c r="AE51" s="10"/>
      <c r="AF51" s="10"/>
      <c r="AG51" s="10" t="s">
        <v>80</v>
      </c>
      <c r="AH51" s="16"/>
      <c r="AI51" s="17">
        <f t="shared" si="3"/>
        <v>24</v>
      </c>
      <c r="AJ51" s="7">
        <f t="shared" si="2"/>
        <v>2040</v>
      </c>
    </row>
    <row r="52" spans="1:36" ht="12.6" customHeight="1" x14ac:dyDescent="0.25">
      <c r="A52" s="11">
        <v>48</v>
      </c>
      <c r="B52" s="38" t="s">
        <v>48</v>
      </c>
      <c r="C52" s="43"/>
      <c r="D52" s="43"/>
      <c r="E52" s="43"/>
      <c r="F52" s="43"/>
      <c r="G52" s="43" t="s">
        <v>80</v>
      </c>
      <c r="H52" s="43" t="s">
        <v>80</v>
      </c>
      <c r="I52" s="43" t="s">
        <v>80</v>
      </c>
      <c r="J52" s="43" t="s">
        <v>80</v>
      </c>
      <c r="K52" s="43" t="s">
        <v>80</v>
      </c>
      <c r="L52" s="43" t="s">
        <v>80</v>
      </c>
      <c r="M52" s="43" t="s">
        <v>80</v>
      </c>
      <c r="N52" s="43" t="s">
        <v>80</v>
      </c>
      <c r="O52" s="43" t="s">
        <v>80</v>
      </c>
      <c r="P52" s="43"/>
      <c r="Q52" s="43"/>
      <c r="R52" s="43" t="s">
        <v>80</v>
      </c>
      <c r="S52" s="43" t="s">
        <v>80</v>
      </c>
      <c r="T52" s="43" t="s">
        <v>80</v>
      </c>
      <c r="U52" s="43" t="s">
        <v>80</v>
      </c>
      <c r="V52" s="43" t="s">
        <v>80</v>
      </c>
      <c r="W52" s="43" t="s">
        <v>80</v>
      </c>
      <c r="X52" s="43" t="s">
        <v>80</v>
      </c>
      <c r="Y52" s="43" t="s">
        <v>80</v>
      </c>
      <c r="Z52" s="43" t="s">
        <v>80</v>
      </c>
      <c r="AA52" s="43" t="s">
        <v>80</v>
      </c>
      <c r="AB52" s="43" t="s">
        <v>80</v>
      </c>
      <c r="AC52" s="43"/>
      <c r="AD52" s="43"/>
      <c r="AE52" s="10"/>
      <c r="AF52" s="10"/>
      <c r="AG52" s="10"/>
      <c r="AH52" s="16"/>
      <c r="AI52" s="17">
        <f t="shared" si="3"/>
        <v>20</v>
      </c>
      <c r="AJ52" s="7">
        <f t="shared" si="2"/>
        <v>1700</v>
      </c>
    </row>
    <row r="53" spans="1:36" ht="12.6" customHeight="1" x14ac:dyDescent="0.25">
      <c r="A53" s="11">
        <v>49</v>
      </c>
      <c r="B53" s="38" t="s">
        <v>74</v>
      </c>
      <c r="C53" s="43" t="s">
        <v>80</v>
      </c>
      <c r="D53" s="43" t="s">
        <v>80</v>
      </c>
      <c r="E53" s="43" t="s">
        <v>80</v>
      </c>
      <c r="F53" s="43" t="s">
        <v>80</v>
      </c>
      <c r="G53" s="43"/>
      <c r="H53" s="43"/>
      <c r="I53" s="43" t="s">
        <v>80</v>
      </c>
      <c r="J53" s="43" t="s">
        <v>80</v>
      </c>
      <c r="K53" s="43"/>
      <c r="L53" s="43"/>
      <c r="M53" s="43" t="s">
        <v>80</v>
      </c>
      <c r="N53" s="43" t="s">
        <v>80</v>
      </c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 t="s">
        <v>80</v>
      </c>
      <c r="AB53" s="43"/>
      <c r="AC53" s="43" t="s">
        <v>80</v>
      </c>
      <c r="AD53" s="43" t="s">
        <v>80</v>
      </c>
      <c r="AE53" s="10"/>
      <c r="AF53" s="10"/>
      <c r="AG53" s="10"/>
      <c r="AH53" s="16"/>
      <c r="AI53" s="17">
        <f t="shared" si="3"/>
        <v>11</v>
      </c>
      <c r="AJ53" s="7">
        <f t="shared" si="2"/>
        <v>935</v>
      </c>
    </row>
    <row r="54" spans="1:36" ht="12.6" customHeight="1" x14ac:dyDescent="0.25">
      <c r="A54" s="11">
        <v>50</v>
      </c>
      <c r="B54" s="38" t="s">
        <v>49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10"/>
      <c r="AF54" s="10"/>
      <c r="AG54" s="10"/>
      <c r="AH54" s="16"/>
      <c r="AI54" s="17">
        <f t="shared" si="3"/>
        <v>0</v>
      </c>
      <c r="AJ54" s="7">
        <f t="shared" si="2"/>
        <v>0</v>
      </c>
    </row>
    <row r="55" spans="1:36" ht="12.6" customHeight="1" x14ac:dyDescent="0.25">
      <c r="A55" s="11">
        <v>51</v>
      </c>
      <c r="B55" s="38" t="s">
        <v>78</v>
      </c>
      <c r="C55" s="43"/>
      <c r="D55" s="43"/>
      <c r="E55" s="43"/>
      <c r="F55" s="43"/>
      <c r="G55" s="43"/>
      <c r="H55" s="43"/>
      <c r="I55" s="43"/>
      <c r="J55" s="43" t="s">
        <v>80</v>
      </c>
      <c r="K55" s="43" t="s">
        <v>80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10"/>
      <c r="AF55" s="10"/>
      <c r="AG55" s="10"/>
      <c r="AH55" s="16"/>
      <c r="AI55" s="17">
        <f t="shared" si="3"/>
        <v>2</v>
      </c>
      <c r="AJ55" s="7">
        <f t="shared" si="2"/>
        <v>170</v>
      </c>
    </row>
    <row r="56" spans="1:36" ht="12.6" customHeight="1" x14ac:dyDescent="0.25">
      <c r="A56" s="11">
        <v>52</v>
      </c>
      <c r="B56" s="38" t="s">
        <v>50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 t="s">
        <v>80</v>
      </c>
      <c r="P56" s="43"/>
      <c r="Q56" s="43"/>
      <c r="R56" s="43"/>
      <c r="S56" s="43"/>
      <c r="T56" s="43"/>
      <c r="U56" s="43"/>
      <c r="V56" s="43" t="s">
        <v>80</v>
      </c>
      <c r="W56" s="43" t="s">
        <v>80</v>
      </c>
      <c r="X56" s="43"/>
      <c r="Y56" s="43" t="s">
        <v>80</v>
      </c>
      <c r="Z56" s="43"/>
      <c r="AA56" s="43" t="s">
        <v>80</v>
      </c>
      <c r="AB56" s="43"/>
      <c r="AC56" s="43"/>
      <c r="AD56" s="43"/>
      <c r="AE56" s="10"/>
      <c r="AF56" s="10"/>
      <c r="AG56" s="10"/>
      <c r="AH56" s="16"/>
      <c r="AI56" s="17">
        <f t="shared" si="3"/>
        <v>5</v>
      </c>
      <c r="AJ56" s="7">
        <f t="shared" si="2"/>
        <v>425</v>
      </c>
    </row>
    <row r="57" spans="1:36" ht="12.6" customHeight="1" x14ac:dyDescent="0.25">
      <c r="A57" s="11">
        <v>53</v>
      </c>
      <c r="B57" s="38" t="s">
        <v>51</v>
      </c>
      <c r="C57" s="43" t="s">
        <v>80</v>
      </c>
      <c r="D57" s="43" t="s">
        <v>80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 t="s">
        <v>80</v>
      </c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10"/>
      <c r="AF57" s="10"/>
      <c r="AG57" s="10"/>
      <c r="AH57" s="16"/>
      <c r="AI57" s="17">
        <f t="shared" si="3"/>
        <v>3</v>
      </c>
      <c r="AJ57" s="7">
        <f t="shared" si="2"/>
        <v>255</v>
      </c>
    </row>
    <row r="58" spans="1:36" ht="12.6" customHeight="1" x14ac:dyDescent="0.25">
      <c r="A58" s="11">
        <v>54</v>
      </c>
      <c r="B58" s="38" t="s">
        <v>52</v>
      </c>
      <c r="C58" s="43" t="s">
        <v>80</v>
      </c>
      <c r="D58" s="43"/>
      <c r="E58" s="43" t="s">
        <v>80</v>
      </c>
      <c r="F58" s="43" t="s">
        <v>80</v>
      </c>
      <c r="G58" s="43" t="s">
        <v>80</v>
      </c>
      <c r="H58" s="43" t="s">
        <v>80</v>
      </c>
      <c r="I58" s="43" t="s">
        <v>80</v>
      </c>
      <c r="J58" s="43" t="s">
        <v>80</v>
      </c>
      <c r="K58" s="43"/>
      <c r="L58" s="43" t="s">
        <v>80</v>
      </c>
      <c r="M58" s="43" t="s">
        <v>80</v>
      </c>
      <c r="N58" s="43"/>
      <c r="O58" s="43" t="s">
        <v>80</v>
      </c>
      <c r="P58" s="43"/>
      <c r="Q58" s="43" t="s">
        <v>80</v>
      </c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10"/>
      <c r="AF58" s="10"/>
      <c r="AG58" s="10"/>
      <c r="AH58" s="16"/>
      <c r="AI58" s="17">
        <f t="shared" si="3"/>
        <v>11</v>
      </c>
      <c r="AJ58" s="7">
        <f t="shared" si="2"/>
        <v>935</v>
      </c>
    </row>
    <row r="59" spans="1:36" ht="12.6" customHeight="1" x14ac:dyDescent="0.25">
      <c r="A59" s="11">
        <v>55</v>
      </c>
      <c r="B59" s="38" t="s">
        <v>53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10"/>
      <c r="AF59" s="10"/>
      <c r="AG59" s="10"/>
      <c r="AH59" s="16"/>
      <c r="AI59" s="17">
        <f t="shared" si="3"/>
        <v>0</v>
      </c>
      <c r="AJ59" s="7">
        <f t="shared" si="2"/>
        <v>0</v>
      </c>
    </row>
    <row r="60" spans="1:36" ht="12.6" customHeight="1" x14ac:dyDescent="0.25">
      <c r="A60" s="11">
        <v>56</v>
      </c>
      <c r="B60" s="38" t="s">
        <v>54</v>
      </c>
      <c r="C60" s="43"/>
      <c r="D60" s="43" t="s">
        <v>80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10"/>
      <c r="AF60" s="10"/>
      <c r="AG60" s="10"/>
      <c r="AH60" s="16"/>
      <c r="AI60" s="17">
        <f t="shared" si="3"/>
        <v>1</v>
      </c>
      <c r="AJ60" s="7">
        <f t="shared" si="2"/>
        <v>85</v>
      </c>
    </row>
    <row r="61" spans="1:36" ht="12.6" customHeight="1" x14ac:dyDescent="0.25">
      <c r="A61" s="11">
        <v>57</v>
      </c>
      <c r="B61" s="38" t="s">
        <v>55</v>
      </c>
      <c r="C61" s="43" t="s">
        <v>80</v>
      </c>
      <c r="D61" s="43"/>
      <c r="E61" s="43"/>
      <c r="F61" s="43" t="s">
        <v>80</v>
      </c>
      <c r="G61" s="43"/>
      <c r="H61" s="43"/>
      <c r="I61" s="43"/>
      <c r="J61" s="43" t="s">
        <v>80</v>
      </c>
      <c r="K61" s="43"/>
      <c r="L61" s="43" t="s">
        <v>80</v>
      </c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 t="s">
        <v>80</v>
      </c>
      <c r="AA61" s="43"/>
      <c r="AB61" s="43"/>
      <c r="AC61" s="43"/>
      <c r="AD61" s="43"/>
      <c r="AE61" s="10"/>
      <c r="AF61" s="10"/>
      <c r="AG61" s="10" t="s">
        <v>80</v>
      </c>
      <c r="AH61" s="16"/>
      <c r="AI61" s="17">
        <f t="shared" si="3"/>
        <v>6</v>
      </c>
      <c r="AJ61" s="7">
        <f t="shared" si="2"/>
        <v>510</v>
      </c>
    </row>
    <row r="62" spans="1:36" ht="12.6" customHeight="1" x14ac:dyDescent="0.25">
      <c r="A62" s="11">
        <v>58</v>
      </c>
      <c r="B62" s="38" t="s">
        <v>56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10"/>
      <c r="AF62" s="10"/>
      <c r="AG62" s="10"/>
      <c r="AH62" s="16"/>
      <c r="AI62" s="17">
        <f t="shared" si="3"/>
        <v>0</v>
      </c>
      <c r="AJ62" s="7">
        <f t="shared" si="2"/>
        <v>0</v>
      </c>
    </row>
    <row r="63" spans="1:36" ht="12.6" customHeight="1" x14ac:dyDescent="0.25">
      <c r="A63" s="11">
        <v>59</v>
      </c>
      <c r="B63" s="38" t="s">
        <v>57</v>
      </c>
      <c r="C63" s="43" t="s">
        <v>80</v>
      </c>
      <c r="D63" s="43"/>
      <c r="E63" s="43"/>
      <c r="F63" s="43"/>
      <c r="G63" s="43"/>
      <c r="H63" s="43"/>
      <c r="I63" s="43"/>
      <c r="J63" s="43" t="s">
        <v>80</v>
      </c>
      <c r="K63" s="43"/>
      <c r="L63" s="43" t="s">
        <v>80</v>
      </c>
      <c r="M63" s="43"/>
      <c r="N63" s="43"/>
      <c r="O63" s="43"/>
      <c r="P63" s="43"/>
      <c r="Q63" s="43"/>
      <c r="R63" s="43" t="s">
        <v>80</v>
      </c>
      <c r="S63" s="43"/>
      <c r="T63" s="43"/>
      <c r="U63" s="43"/>
      <c r="V63" s="43" t="s">
        <v>80</v>
      </c>
      <c r="W63" s="43"/>
      <c r="X63" s="43"/>
      <c r="Y63" s="43" t="s">
        <v>80</v>
      </c>
      <c r="Z63" s="43"/>
      <c r="AA63" s="43" t="s">
        <v>80</v>
      </c>
      <c r="AB63" s="43"/>
      <c r="AC63" s="43"/>
      <c r="AD63" s="43" t="s">
        <v>80</v>
      </c>
      <c r="AE63" s="10"/>
      <c r="AF63" s="10"/>
      <c r="AG63" s="10"/>
      <c r="AH63" s="16"/>
      <c r="AI63" s="17">
        <f t="shared" si="3"/>
        <v>8</v>
      </c>
      <c r="AJ63" s="7">
        <f t="shared" si="2"/>
        <v>680</v>
      </c>
    </row>
    <row r="64" spans="1:36" ht="12.6" customHeight="1" x14ac:dyDescent="0.25">
      <c r="A64" s="11">
        <v>60</v>
      </c>
      <c r="B64" s="38" t="s">
        <v>68</v>
      </c>
      <c r="C64" s="43"/>
      <c r="D64" s="43" t="s">
        <v>80</v>
      </c>
      <c r="E64" s="43"/>
      <c r="F64" s="43" t="s">
        <v>80</v>
      </c>
      <c r="G64" s="43" t="s">
        <v>80</v>
      </c>
      <c r="H64" s="43" t="s">
        <v>80</v>
      </c>
      <c r="I64" s="43" t="s">
        <v>80</v>
      </c>
      <c r="J64" s="43"/>
      <c r="K64" s="43"/>
      <c r="L64" s="43" t="s">
        <v>80</v>
      </c>
      <c r="M64" s="43"/>
      <c r="N64" s="43"/>
      <c r="O64" s="43" t="s">
        <v>80</v>
      </c>
      <c r="P64" s="43"/>
      <c r="Q64" s="43"/>
      <c r="R64" s="43" t="s">
        <v>80</v>
      </c>
      <c r="S64" s="43"/>
      <c r="T64" s="43"/>
      <c r="U64" s="43"/>
      <c r="V64" s="43" t="s">
        <v>80</v>
      </c>
      <c r="W64" s="43"/>
      <c r="X64" s="43" t="s">
        <v>80</v>
      </c>
      <c r="Y64" s="43"/>
      <c r="Z64" s="43"/>
      <c r="AA64" s="43"/>
      <c r="AB64" s="43"/>
      <c r="AC64" s="43"/>
      <c r="AD64" s="43"/>
      <c r="AE64" s="10"/>
      <c r="AF64" s="10"/>
      <c r="AG64" s="10" t="s">
        <v>80</v>
      </c>
      <c r="AH64" s="16"/>
      <c r="AI64" s="17">
        <f t="shared" si="3"/>
        <v>11</v>
      </c>
      <c r="AJ64" s="7">
        <f t="shared" si="2"/>
        <v>935</v>
      </c>
    </row>
    <row r="65" spans="1:36" ht="12.6" customHeight="1" x14ac:dyDescent="0.25">
      <c r="A65" s="11">
        <v>61</v>
      </c>
      <c r="B65" s="38" t="s">
        <v>215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 t="s">
        <v>80</v>
      </c>
      <c r="N65" s="43" t="s">
        <v>80</v>
      </c>
      <c r="O65" s="43" t="s">
        <v>80</v>
      </c>
      <c r="P65" s="43"/>
      <c r="Q65" s="43" t="s">
        <v>80</v>
      </c>
      <c r="R65" s="43" t="s">
        <v>80</v>
      </c>
      <c r="S65" s="43"/>
      <c r="T65" s="43" t="s">
        <v>80</v>
      </c>
      <c r="U65" s="43"/>
      <c r="V65" s="43" t="s">
        <v>80</v>
      </c>
      <c r="W65" s="43" t="s">
        <v>80</v>
      </c>
      <c r="X65" s="43" t="s">
        <v>80</v>
      </c>
      <c r="Y65" s="43" t="s">
        <v>80</v>
      </c>
      <c r="Z65" s="43"/>
      <c r="AA65" s="43" t="s">
        <v>80</v>
      </c>
      <c r="AB65" s="43"/>
      <c r="AC65" s="43" t="s">
        <v>80</v>
      </c>
      <c r="AD65" s="43" t="s">
        <v>80</v>
      </c>
      <c r="AE65" s="10" t="s">
        <v>80</v>
      </c>
      <c r="AF65" s="10" t="s">
        <v>80</v>
      </c>
      <c r="AG65" s="10" t="s">
        <v>80</v>
      </c>
      <c r="AH65" s="16"/>
      <c r="AI65" s="17">
        <f t="shared" si="3"/>
        <v>16</v>
      </c>
      <c r="AJ65" s="7">
        <f t="shared" si="2"/>
        <v>1360</v>
      </c>
    </row>
    <row r="66" spans="1:36" ht="12.6" customHeight="1" x14ac:dyDescent="0.25">
      <c r="A66" s="11">
        <v>62</v>
      </c>
      <c r="B66" s="38" t="s">
        <v>79</v>
      </c>
      <c r="C66" s="43" t="s">
        <v>80</v>
      </c>
      <c r="D66" s="43"/>
      <c r="E66" s="43"/>
      <c r="F66" s="43" t="s">
        <v>80</v>
      </c>
      <c r="G66" s="43" t="s">
        <v>80</v>
      </c>
      <c r="H66" s="43" t="s">
        <v>80</v>
      </c>
      <c r="I66" s="43" t="s">
        <v>80</v>
      </c>
      <c r="J66" s="43" t="s">
        <v>80</v>
      </c>
      <c r="K66" s="43"/>
      <c r="L66" s="43"/>
      <c r="M66" s="43" t="s">
        <v>80</v>
      </c>
      <c r="N66" s="43" t="s">
        <v>80</v>
      </c>
      <c r="O66" s="43" t="s">
        <v>80</v>
      </c>
      <c r="P66" s="43"/>
      <c r="Q66" s="43" t="s">
        <v>80</v>
      </c>
      <c r="R66" s="43"/>
      <c r="S66" s="43"/>
      <c r="T66" s="43"/>
      <c r="U66" s="43"/>
      <c r="V66" s="43"/>
      <c r="W66" s="43"/>
      <c r="X66" s="43"/>
      <c r="Y66" s="43"/>
      <c r="Z66" s="43"/>
      <c r="AA66" s="43" t="s">
        <v>80</v>
      </c>
      <c r="AB66" s="43"/>
      <c r="AC66" s="43"/>
      <c r="AD66" s="43"/>
      <c r="AE66" s="10"/>
      <c r="AF66" s="10"/>
      <c r="AG66" s="10"/>
      <c r="AH66" s="16"/>
      <c r="AI66" s="17">
        <f t="shared" si="3"/>
        <v>11</v>
      </c>
      <c r="AJ66" s="7">
        <f t="shared" si="2"/>
        <v>935</v>
      </c>
    </row>
    <row r="67" spans="1:36" ht="12.6" customHeight="1" x14ac:dyDescent="0.25">
      <c r="A67" s="11">
        <v>63</v>
      </c>
      <c r="B67" s="38" t="s">
        <v>76</v>
      </c>
      <c r="C67" s="43" t="s">
        <v>80</v>
      </c>
      <c r="D67" s="43" t="s">
        <v>80</v>
      </c>
      <c r="E67" s="43"/>
      <c r="F67" s="43" t="s">
        <v>80</v>
      </c>
      <c r="G67" s="43" t="s">
        <v>80</v>
      </c>
      <c r="H67" s="43" t="s">
        <v>80</v>
      </c>
      <c r="I67" s="43"/>
      <c r="J67" s="43"/>
      <c r="K67" s="43"/>
      <c r="L67" s="43"/>
      <c r="M67" s="43" t="s">
        <v>80</v>
      </c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10"/>
      <c r="AF67" s="10"/>
      <c r="AG67" s="10"/>
      <c r="AH67" s="16"/>
      <c r="AI67" s="17">
        <f t="shared" si="3"/>
        <v>6</v>
      </c>
      <c r="AJ67" s="7">
        <f t="shared" si="2"/>
        <v>510</v>
      </c>
    </row>
    <row r="68" spans="1:36" ht="12.6" customHeight="1" x14ac:dyDescent="0.25">
      <c r="A68" s="11">
        <v>64</v>
      </c>
      <c r="B68" s="38" t="s">
        <v>58</v>
      </c>
      <c r="C68" s="43"/>
      <c r="D68" s="43"/>
      <c r="E68" s="43"/>
      <c r="F68" s="43"/>
      <c r="G68" s="43"/>
      <c r="H68" s="43"/>
      <c r="I68" s="43"/>
      <c r="J68" s="43" t="s">
        <v>80</v>
      </c>
      <c r="K68" s="43"/>
      <c r="L68" s="43"/>
      <c r="M68" s="43" t="s">
        <v>80</v>
      </c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 t="s">
        <v>80</v>
      </c>
      <c r="Y68" s="43"/>
      <c r="Z68" s="43"/>
      <c r="AA68" s="43" t="s">
        <v>80</v>
      </c>
      <c r="AB68" s="43"/>
      <c r="AC68" s="43"/>
      <c r="AD68" s="43"/>
      <c r="AE68" s="10"/>
      <c r="AF68" s="10"/>
      <c r="AG68" s="10"/>
      <c r="AH68" s="16"/>
      <c r="AI68" s="17">
        <f t="shared" si="3"/>
        <v>4</v>
      </c>
      <c r="AJ68" s="7">
        <f t="shared" si="2"/>
        <v>340</v>
      </c>
    </row>
    <row r="69" spans="1:36" ht="12.6" customHeight="1" x14ac:dyDescent="0.25">
      <c r="A69" s="11">
        <v>65</v>
      </c>
      <c r="B69" s="38" t="s">
        <v>59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10"/>
      <c r="AF69" s="10"/>
      <c r="AG69" s="10"/>
      <c r="AH69" s="16"/>
      <c r="AI69" s="17">
        <f t="shared" ref="AI69:AI76" si="4">COUNTIF(C69:AH69,"X")</f>
        <v>0</v>
      </c>
      <c r="AJ69" s="7">
        <f t="shared" si="2"/>
        <v>0</v>
      </c>
    </row>
    <row r="70" spans="1:36" ht="12.6" customHeight="1" x14ac:dyDescent="0.25">
      <c r="A70" s="11">
        <v>66</v>
      </c>
      <c r="B70" s="38" t="s">
        <v>60</v>
      </c>
      <c r="C70" s="43" t="s">
        <v>80</v>
      </c>
      <c r="D70" s="43" t="s">
        <v>80</v>
      </c>
      <c r="E70" s="43" t="s">
        <v>80</v>
      </c>
      <c r="F70" s="43" t="s">
        <v>80</v>
      </c>
      <c r="G70" s="43" t="s">
        <v>80</v>
      </c>
      <c r="H70" s="43"/>
      <c r="I70" s="43" t="s">
        <v>80</v>
      </c>
      <c r="J70" s="43"/>
      <c r="K70" s="43" t="s">
        <v>80</v>
      </c>
      <c r="L70" s="43" t="s">
        <v>80</v>
      </c>
      <c r="M70" s="43" t="s">
        <v>80</v>
      </c>
      <c r="N70" s="43" t="s">
        <v>80</v>
      </c>
      <c r="O70" s="43"/>
      <c r="P70" s="43"/>
      <c r="Q70" s="43"/>
      <c r="R70" s="43"/>
      <c r="S70" s="43"/>
      <c r="T70" s="43"/>
      <c r="U70" s="43"/>
      <c r="V70" s="43" t="s">
        <v>80</v>
      </c>
      <c r="W70" s="43" t="s">
        <v>80</v>
      </c>
      <c r="X70" s="43"/>
      <c r="Y70" s="43" t="s">
        <v>80</v>
      </c>
      <c r="Z70" s="43" t="s">
        <v>80</v>
      </c>
      <c r="AA70" s="43" t="s">
        <v>80</v>
      </c>
      <c r="AB70" s="43" t="s">
        <v>80</v>
      </c>
      <c r="AC70" s="43"/>
      <c r="AD70" s="43"/>
      <c r="AE70" s="10" t="s">
        <v>80</v>
      </c>
      <c r="AF70" s="10" t="s">
        <v>80</v>
      </c>
      <c r="AG70" s="10"/>
      <c r="AH70" s="16"/>
      <c r="AI70" s="17">
        <f t="shared" si="4"/>
        <v>18</v>
      </c>
      <c r="AJ70" s="7">
        <f t="shared" si="2"/>
        <v>1530</v>
      </c>
    </row>
    <row r="71" spans="1:36" ht="12.6" customHeight="1" x14ac:dyDescent="0.25">
      <c r="A71" s="11">
        <v>67</v>
      </c>
      <c r="B71" s="38" t="s">
        <v>61</v>
      </c>
      <c r="C71" s="43" t="s">
        <v>80</v>
      </c>
      <c r="D71" s="43"/>
      <c r="E71" s="43"/>
      <c r="F71" s="43"/>
      <c r="G71" s="43"/>
      <c r="H71" s="43"/>
      <c r="I71" s="43"/>
      <c r="J71" s="43"/>
      <c r="K71" s="43"/>
      <c r="L71" s="43" t="s">
        <v>80</v>
      </c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10"/>
      <c r="AF71" s="10"/>
      <c r="AG71" s="10" t="s">
        <v>80</v>
      </c>
      <c r="AH71" s="16"/>
      <c r="AI71" s="17">
        <f t="shared" si="4"/>
        <v>3</v>
      </c>
      <c r="AJ71" s="7">
        <f t="shared" si="2"/>
        <v>255</v>
      </c>
    </row>
    <row r="72" spans="1:36" ht="12.6" customHeight="1" x14ac:dyDescent="0.25">
      <c r="A72" s="11">
        <v>68</v>
      </c>
      <c r="B72" s="38" t="s">
        <v>62</v>
      </c>
      <c r="C72" s="43" t="s">
        <v>80</v>
      </c>
      <c r="D72" s="43" t="s">
        <v>80</v>
      </c>
      <c r="E72" s="43" t="s">
        <v>80</v>
      </c>
      <c r="F72" s="43"/>
      <c r="G72" s="43" t="s">
        <v>80</v>
      </c>
      <c r="H72" s="43" t="s">
        <v>80</v>
      </c>
      <c r="I72" s="43" t="s">
        <v>80</v>
      </c>
      <c r="J72" s="43" t="s">
        <v>80</v>
      </c>
      <c r="K72" s="43" t="s">
        <v>80</v>
      </c>
      <c r="L72" s="43" t="s">
        <v>80</v>
      </c>
      <c r="M72" s="43" t="s">
        <v>80</v>
      </c>
      <c r="N72" s="43" t="s">
        <v>80</v>
      </c>
      <c r="O72" s="43" t="s">
        <v>80</v>
      </c>
      <c r="P72" s="43"/>
      <c r="Q72" s="43"/>
      <c r="R72" s="43"/>
      <c r="S72" s="43"/>
      <c r="T72" s="43"/>
      <c r="U72" s="43"/>
      <c r="V72" s="43" t="s">
        <v>80</v>
      </c>
      <c r="W72" s="43"/>
      <c r="X72" s="43"/>
      <c r="Y72" s="43"/>
      <c r="Z72" s="43"/>
      <c r="AA72" s="43" t="s">
        <v>80</v>
      </c>
      <c r="AB72" s="43" t="s">
        <v>80</v>
      </c>
      <c r="AC72" s="43" t="s">
        <v>80</v>
      </c>
      <c r="AD72" s="43" t="s">
        <v>80</v>
      </c>
      <c r="AE72" s="10" t="s">
        <v>80</v>
      </c>
      <c r="AF72" s="10" t="s">
        <v>80</v>
      </c>
      <c r="AG72" s="10" t="s">
        <v>80</v>
      </c>
      <c r="AH72" s="16"/>
      <c r="AI72" s="17">
        <f t="shared" si="4"/>
        <v>20</v>
      </c>
      <c r="AJ72" s="7">
        <f t="shared" ref="AJ72:AJ81" si="5">AI72*$AJ$3</f>
        <v>1700</v>
      </c>
    </row>
    <row r="73" spans="1:36" ht="12.6" customHeight="1" x14ac:dyDescent="0.25">
      <c r="A73" s="11">
        <v>69</v>
      </c>
      <c r="B73" s="38" t="s">
        <v>63</v>
      </c>
      <c r="C73" s="43"/>
      <c r="D73" s="43" t="s">
        <v>80</v>
      </c>
      <c r="E73" s="43" t="s">
        <v>80</v>
      </c>
      <c r="F73" s="43" t="s">
        <v>80</v>
      </c>
      <c r="G73" s="43" t="s">
        <v>80</v>
      </c>
      <c r="H73" s="43"/>
      <c r="I73" s="43" t="s">
        <v>80</v>
      </c>
      <c r="J73" s="43" t="s">
        <v>80</v>
      </c>
      <c r="K73" s="43" t="s">
        <v>80</v>
      </c>
      <c r="L73" s="43" t="s">
        <v>80</v>
      </c>
      <c r="M73" s="43"/>
      <c r="N73" s="43"/>
      <c r="O73" s="43" t="s">
        <v>80</v>
      </c>
      <c r="P73" s="43"/>
      <c r="Q73" s="43" t="s">
        <v>80</v>
      </c>
      <c r="R73" s="43" t="s">
        <v>80</v>
      </c>
      <c r="S73" s="43"/>
      <c r="T73" s="43"/>
      <c r="U73" s="43"/>
      <c r="V73" s="43"/>
      <c r="W73" s="43"/>
      <c r="X73" s="43"/>
      <c r="Y73" s="43" t="s">
        <v>80</v>
      </c>
      <c r="Z73" s="43" t="s">
        <v>80</v>
      </c>
      <c r="AA73" s="43" t="s">
        <v>80</v>
      </c>
      <c r="AB73" s="43"/>
      <c r="AC73" s="43" t="s">
        <v>80</v>
      </c>
      <c r="AD73" s="43" t="s">
        <v>80</v>
      </c>
      <c r="AE73" s="10" t="s">
        <v>80</v>
      </c>
      <c r="AF73" s="10" t="s">
        <v>80</v>
      </c>
      <c r="AG73" s="10" t="s">
        <v>80</v>
      </c>
      <c r="AH73" s="16"/>
      <c r="AI73" s="17">
        <f t="shared" si="4"/>
        <v>19</v>
      </c>
      <c r="AJ73" s="7">
        <f t="shared" si="5"/>
        <v>1615</v>
      </c>
    </row>
    <row r="74" spans="1:36" ht="12.6" customHeight="1" x14ac:dyDescent="0.25">
      <c r="A74" s="11">
        <v>70</v>
      </c>
      <c r="B74" s="38" t="s">
        <v>64</v>
      </c>
      <c r="C74" s="43"/>
      <c r="D74" s="43" t="s">
        <v>80</v>
      </c>
      <c r="E74" s="43"/>
      <c r="F74" s="43"/>
      <c r="G74" s="43"/>
      <c r="H74" s="43"/>
      <c r="I74" s="43"/>
      <c r="J74" s="43" t="s">
        <v>80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 t="s">
        <v>80</v>
      </c>
      <c r="AA74" s="43" t="s">
        <v>80</v>
      </c>
      <c r="AB74" s="43"/>
      <c r="AC74" s="43" t="s">
        <v>80</v>
      </c>
      <c r="AD74" s="43" t="s">
        <v>80</v>
      </c>
      <c r="AE74" s="10"/>
      <c r="AF74" s="10"/>
      <c r="AG74" s="10"/>
      <c r="AH74" s="16"/>
      <c r="AI74" s="17">
        <f t="shared" si="4"/>
        <v>6</v>
      </c>
      <c r="AJ74" s="7">
        <f t="shared" si="5"/>
        <v>510</v>
      </c>
    </row>
    <row r="75" spans="1:36" ht="12.6" customHeight="1" x14ac:dyDescent="0.25">
      <c r="A75" s="11">
        <v>71</v>
      </c>
      <c r="B75" s="38" t="s">
        <v>65</v>
      </c>
      <c r="C75" s="43"/>
      <c r="D75" s="43"/>
      <c r="E75" s="43"/>
      <c r="F75" s="43"/>
      <c r="G75" s="43"/>
      <c r="H75" s="43"/>
      <c r="I75" s="43"/>
      <c r="J75" s="43" t="s">
        <v>80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10"/>
      <c r="AF75" s="10"/>
      <c r="AG75" s="10" t="s">
        <v>80</v>
      </c>
      <c r="AH75" s="16"/>
      <c r="AI75" s="17">
        <f t="shared" si="4"/>
        <v>2</v>
      </c>
      <c r="AJ75" s="7">
        <f t="shared" si="5"/>
        <v>170</v>
      </c>
    </row>
    <row r="76" spans="1:36" ht="12.6" customHeight="1" x14ac:dyDescent="0.25">
      <c r="A76" s="11">
        <v>72</v>
      </c>
      <c r="B76" s="38" t="s">
        <v>66</v>
      </c>
      <c r="C76" s="43" t="s">
        <v>80</v>
      </c>
      <c r="D76" s="43" t="s">
        <v>80</v>
      </c>
      <c r="E76" s="43" t="s">
        <v>80</v>
      </c>
      <c r="F76" s="43" t="s">
        <v>80</v>
      </c>
      <c r="G76" s="43" t="s">
        <v>80</v>
      </c>
      <c r="H76" s="43" t="s">
        <v>80</v>
      </c>
      <c r="I76" s="43" t="s">
        <v>80</v>
      </c>
      <c r="J76" s="43" t="s">
        <v>80</v>
      </c>
      <c r="K76" s="43" t="s">
        <v>80</v>
      </c>
      <c r="L76" s="43" t="s">
        <v>80</v>
      </c>
      <c r="M76" s="43"/>
      <c r="N76" s="43" t="s">
        <v>80</v>
      </c>
      <c r="O76" s="43"/>
      <c r="P76" s="43"/>
      <c r="Q76" s="43"/>
      <c r="R76" s="43" t="s">
        <v>80</v>
      </c>
      <c r="S76" s="43"/>
      <c r="T76" s="43"/>
      <c r="U76" s="43" t="s">
        <v>80</v>
      </c>
      <c r="V76" s="43" t="s">
        <v>80</v>
      </c>
      <c r="W76" s="43"/>
      <c r="X76" s="43" t="s">
        <v>80</v>
      </c>
      <c r="Y76" s="43" t="s">
        <v>80</v>
      </c>
      <c r="Z76" s="43" t="s">
        <v>80</v>
      </c>
      <c r="AA76" s="43" t="s">
        <v>80</v>
      </c>
      <c r="AB76" s="43"/>
      <c r="AC76" s="43" t="s">
        <v>80</v>
      </c>
      <c r="AD76" s="43" t="s">
        <v>80</v>
      </c>
      <c r="AE76" s="10" t="s">
        <v>80</v>
      </c>
      <c r="AF76" s="10" t="s">
        <v>80</v>
      </c>
      <c r="AG76" s="10" t="s">
        <v>80</v>
      </c>
      <c r="AH76" s="16"/>
      <c r="AI76" s="17">
        <f t="shared" si="4"/>
        <v>23</v>
      </c>
      <c r="AJ76" s="7">
        <f t="shared" si="5"/>
        <v>1955</v>
      </c>
    </row>
    <row r="77" spans="1:36" ht="12.6" customHeight="1" x14ac:dyDescent="0.2">
      <c r="A77" s="11"/>
      <c r="B77" s="39"/>
      <c r="C77" s="34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6"/>
      <c r="AI77" s="17"/>
      <c r="AJ77" s="7"/>
    </row>
    <row r="78" spans="1:36" ht="12.6" customHeight="1" x14ac:dyDescent="0.2">
      <c r="A78" s="259" t="s">
        <v>9</v>
      </c>
      <c r="B78" s="260"/>
      <c r="C78" s="34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6"/>
      <c r="AI78" s="17"/>
      <c r="AJ78" s="7"/>
    </row>
    <row r="79" spans="1:36" ht="12.6" customHeight="1" x14ac:dyDescent="0.2">
      <c r="A79" s="12">
        <v>1</v>
      </c>
      <c r="B79" s="40" t="s">
        <v>10</v>
      </c>
      <c r="C79" s="34"/>
      <c r="D79" s="10"/>
      <c r="E79" s="10"/>
      <c r="F79" s="10"/>
      <c r="G79" s="10"/>
      <c r="H79" s="10"/>
      <c r="I79" s="10"/>
      <c r="J79" s="10" t="s">
        <v>80</v>
      </c>
      <c r="K79" s="10"/>
      <c r="L79" s="10"/>
      <c r="M79" s="10" t="s">
        <v>80</v>
      </c>
      <c r="N79" s="10"/>
      <c r="O79" s="10"/>
      <c r="P79" s="10"/>
      <c r="Q79" s="10" t="s">
        <v>80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6"/>
      <c r="AI79" s="17">
        <f>COUNTIF(C79:AH79,"X")</f>
        <v>3</v>
      </c>
      <c r="AJ79" s="7">
        <f t="shared" si="5"/>
        <v>255</v>
      </c>
    </row>
    <row r="80" spans="1:36" ht="12.6" customHeight="1" x14ac:dyDescent="0.2">
      <c r="A80" s="12">
        <v>2</v>
      </c>
      <c r="B80" s="40" t="s">
        <v>7</v>
      </c>
      <c r="C80" s="34"/>
      <c r="D80" s="10"/>
      <c r="E80" s="10"/>
      <c r="F80" s="10"/>
      <c r="G80" s="10"/>
      <c r="H80" s="10"/>
      <c r="I80" s="10"/>
      <c r="J80" s="10" t="s">
        <v>80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6"/>
      <c r="AI80" s="17">
        <f>COUNTIF(C80:AH80,"X")</f>
        <v>1</v>
      </c>
      <c r="AJ80" s="7">
        <f t="shared" si="5"/>
        <v>85</v>
      </c>
    </row>
    <row r="81" spans="1:36" ht="12.6" customHeight="1" x14ac:dyDescent="0.2">
      <c r="A81" s="12">
        <v>3</v>
      </c>
      <c r="B81" s="40" t="s">
        <v>8</v>
      </c>
      <c r="C81" s="34"/>
      <c r="D81" s="10"/>
      <c r="E81" s="31" t="s">
        <v>80</v>
      </c>
      <c r="F81" s="31" t="s">
        <v>80</v>
      </c>
      <c r="G81" s="31" t="s">
        <v>80</v>
      </c>
      <c r="H81" s="10" t="s">
        <v>80</v>
      </c>
      <c r="I81" s="10"/>
      <c r="J81" s="10" t="s">
        <v>80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6"/>
      <c r="AI81" s="17">
        <f>COUNTIF(C81:AH81,"X")</f>
        <v>5</v>
      </c>
      <c r="AJ81" s="7">
        <f t="shared" si="5"/>
        <v>425</v>
      </c>
    </row>
    <row r="82" spans="1:36" ht="13.5" thickBot="1" x14ac:dyDescent="0.25">
      <c r="A82" s="18"/>
      <c r="B82" s="41"/>
      <c r="C82" s="35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1"/>
      <c r="AI82" s="22"/>
      <c r="AJ82" s="23"/>
    </row>
    <row r="83" spans="1:36" ht="14.25" customHeight="1" thickBot="1" x14ac:dyDescent="0.25">
      <c r="A83" s="3"/>
      <c r="B83" s="42" t="s">
        <v>11</v>
      </c>
      <c r="C83" s="36">
        <f t="shared" ref="C83:AG83" si="6">COUNTIF(C5:C82,"X")</f>
        <v>35</v>
      </c>
      <c r="D83" s="25">
        <f t="shared" si="6"/>
        <v>28</v>
      </c>
      <c r="E83" s="25">
        <f t="shared" si="6"/>
        <v>27</v>
      </c>
      <c r="F83" s="25">
        <f t="shared" si="6"/>
        <v>33</v>
      </c>
      <c r="G83" s="25">
        <f t="shared" si="6"/>
        <v>28</v>
      </c>
      <c r="H83" s="25">
        <f t="shared" si="6"/>
        <v>23</v>
      </c>
      <c r="I83" s="25">
        <f t="shared" si="6"/>
        <v>35</v>
      </c>
      <c r="J83" s="25">
        <f t="shared" si="6"/>
        <v>45</v>
      </c>
      <c r="K83" s="25">
        <f t="shared" si="6"/>
        <v>28</v>
      </c>
      <c r="L83" s="25">
        <f t="shared" si="6"/>
        <v>32</v>
      </c>
      <c r="M83" s="25">
        <f t="shared" si="6"/>
        <v>31</v>
      </c>
      <c r="N83" s="25">
        <f t="shared" si="6"/>
        <v>29</v>
      </c>
      <c r="O83" s="25">
        <f t="shared" si="6"/>
        <v>23</v>
      </c>
      <c r="P83" s="25">
        <f t="shared" si="6"/>
        <v>3</v>
      </c>
      <c r="Q83" s="25">
        <f t="shared" si="6"/>
        <v>26</v>
      </c>
      <c r="R83" s="25">
        <f t="shared" si="6"/>
        <v>26</v>
      </c>
      <c r="S83" s="25">
        <f t="shared" si="6"/>
        <v>15</v>
      </c>
      <c r="T83" s="25">
        <f t="shared" si="6"/>
        <v>18</v>
      </c>
      <c r="U83" s="25">
        <f t="shared" si="6"/>
        <v>13</v>
      </c>
      <c r="V83" s="25">
        <f t="shared" si="6"/>
        <v>28</v>
      </c>
      <c r="W83" s="25">
        <f t="shared" si="6"/>
        <v>26</v>
      </c>
      <c r="X83" s="25">
        <f t="shared" si="6"/>
        <v>24</v>
      </c>
      <c r="Y83" s="25">
        <f t="shared" si="6"/>
        <v>31</v>
      </c>
      <c r="Z83" s="25">
        <f t="shared" si="6"/>
        <v>30</v>
      </c>
      <c r="AA83" s="25">
        <f t="shared" si="6"/>
        <v>40</v>
      </c>
      <c r="AB83" s="25">
        <f t="shared" si="6"/>
        <v>12</v>
      </c>
      <c r="AC83" s="25">
        <f t="shared" si="6"/>
        <v>23</v>
      </c>
      <c r="AD83" s="25">
        <f t="shared" si="6"/>
        <v>26</v>
      </c>
      <c r="AE83" s="25">
        <f t="shared" si="6"/>
        <v>22</v>
      </c>
      <c r="AF83" s="25">
        <f t="shared" si="6"/>
        <v>23</v>
      </c>
      <c r="AG83" s="25">
        <f t="shared" si="6"/>
        <v>37</v>
      </c>
      <c r="AH83" s="26"/>
      <c r="AI83" s="3">
        <f>SUM(AI5:AI82)</f>
        <v>820</v>
      </c>
      <c r="AJ83" s="8">
        <f>SUM(AJ5:AJ82)</f>
        <v>69700</v>
      </c>
    </row>
    <row r="84" spans="1:36" ht="12.95" customHeight="1" x14ac:dyDescent="0.2">
      <c r="B84" s="9"/>
    </row>
    <row r="85" spans="1:36" ht="12.75" customHeight="1" x14ac:dyDescent="0.2">
      <c r="D85" s="261" t="s">
        <v>4</v>
      </c>
      <c r="E85" s="261"/>
      <c r="F85" s="261"/>
      <c r="G85" s="261"/>
      <c r="H85" s="261"/>
      <c r="I85" s="261"/>
      <c r="J85" s="261"/>
      <c r="K85">
        <f>AVERAGE(C83:AH83)</f>
        <v>26.451612903225808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D85:J85"/>
    <mergeCell ref="A1:E1"/>
    <mergeCell ref="V1:Z1"/>
    <mergeCell ref="C3:AH3"/>
    <mergeCell ref="A78:B78"/>
  </mergeCells>
  <pageMargins left="7.874015748031496E-2" right="7.874015748031496E-2" top="0.39370078740157483" bottom="0.39370078740157483" header="0.51181102362204722" footer="0.11811023622047245"/>
  <pageSetup scale="93" orientation="landscape" copies="2" r:id="rId1"/>
  <headerFooter alignWithMargins="0">
    <oddFooter>&amp;RKDM -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82"/>
  <sheetViews>
    <sheetView workbookViewId="0">
      <selection activeCell="A2" sqref="A2"/>
    </sheetView>
  </sheetViews>
  <sheetFormatPr defaultRowHeight="12.75" x14ac:dyDescent="0.2"/>
  <cols>
    <col min="1" max="1" width="3" bestFit="1" customWidth="1"/>
    <col min="2" max="2" width="24.140625" customWidth="1"/>
    <col min="3" max="4" width="3.28515625" bestFit="1" customWidth="1"/>
    <col min="5" max="18" width="3.28515625" customWidth="1"/>
    <col min="19" max="20" width="3.28515625" bestFit="1" customWidth="1"/>
    <col min="21" max="31" width="3.28515625" customWidth="1"/>
    <col min="32" max="32" width="3.28515625" bestFit="1" customWidth="1"/>
    <col min="33" max="33" width="3.28515625" customWidth="1"/>
    <col min="34" max="34" width="3.28515625" bestFit="1" customWidth="1"/>
    <col min="35" max="35" width="4" bestFit="1" customWidth="1"/>
    <col min="36" max="36" width="6.7109375" style="4" bestFit="1" customWidth="1"/>
  </cols>
  <sheetData>
    <row r="1" spans="1:36" ht="16.5" thickBot="1" x14ac:dyDescent="0.3">
      <c r="A1" s="248" t="s">
        <v>82</v>
      </c>
      <c r="B1" s="249"/>
      <c r="C1" s="249"/>
      <c r="D1" s="249"/>
      <c r="E1" s="250"/>
      <c r="F1" s="2"/>
      <c r="G1" s="2"/>
      <c r="H1" s="2"/>
      <c r="I1" s="2"/>
      <c r="O1" s="2"/>
      <c r="P1" s="2"/>
      <c r="Q1" s="2"/>
      <c r="R1" s="2"/>
      <c r="S1" s="2"/>
      <c r="T1" s="2"/>
      <c r="U1" s="2"/>
      <c r="V1" s="251" t="s">
        <v>1</v>
      </c>
      <c r="W1" s="252"/>
      <c r="X1" s="252"/>
      <c r="Y1" s="252"/>
      <c r="Z1" s="253"/>
      <c r="AA1" s="2"/>
      <c r="AB1" s="2"/>
      <c r="AC1" s="2"/>
      <c r="AD1" s="2"/>
      <c r="AE1" s="2"/>
    </row>
    <row r="2" spans="1:36" ht="13.5" thickBot="1" x14ac:dyDescent="0.25"/>
    <row r="3" spans="1:36" ht="13.5" thickBot="1" x14ac:dyDescent="0.25">
      <c r="C3" s="254" t="s">
        <v>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58"/>
      <c r="AI3" s="1"/>
      <c r="AJ3" s="5"/>
    </row>
    <row r="4" spans="1:36" ht="45.75" customHeight="1" thickBot="1" x14ac:dyDescent="0.25">
      <c r="A4" s="13" t="s">
        <v>6</v>
      </c>
      <c r="B4" s="27" t="s">
        <v>0</v>
      </c>
      <c r="C4" s="28">
        <v>40608</v>
      </c>
      <c r="D4" s="28">
        <v>40615</v>
      </c>
      <c r="E4" s="28">
        <v>40622</v>
      </c>
      <c r="F4" s="28">
        <v>40629</v>
      </c>
      <c r="G4" s="28">
        <v>40636</v>
      </c>
      <c r="H4" s="28">
        <v>40643</v>
      </c>
      <c r="I4" s="28">
        <v>40650</v>
      </c>
      <c r="J4" s="28">
        <v>40657</v>
      </c>
      <c r="K4" s="28">
        <v>40664</v>
      </c>
      <c r="L4" s="28">
        <v>40671</v>
      </c>
      <c r="M4" s="28">
        <v>40678</v>
      </c>
      <c r="N4" s="28">
        <v>40685</v>
      </c>
      <c r="O4" s="28">
        <v>40692</v>
      </c>
      <c r="P4" s="28">
        <v>40699</v>
      </c>
      <c r="Q4" s="28">
        <v>40706</v>
      </c>
      <c r="R4" s="28">
        <v>40713</v>
      </c>
      <c r="S4" s="28">
        <v>40720</v>
      </c>
      <c r="T4" s="28">
        <v>40727</v>
      </c>
      <c r="U4" s="28">
        <v>40734</v>
      </c>
      <c r="V4" s="28">
        <v>40741</v>
      </c>
      <c r="W4" s="28">
        <v>40748</v>
      </c>
      <c r="X4" s="28">
        <v>40755</v>
      </c>
      <c r="Y4" s="28">
        <v>40762</v>
      </c>
      <c r="Z4" s="28">
        <v>40769</v>
      </c>
      <c r="AA4" s="28">
        <v>40776</v>
      </c>
      <c r="AB4" s="28">
        <v>40783</v>
      </c>
      <c r="AC4" s="28">
        <v>40790</v>
      </c>
      <c r="AD4" s="28">
        <v>40797</v>
      </c>
      <c r="AE4" s="28">
        <v>40804</v>
      </c>
      <c r="AF4" s="28">
        <v>40811</v>
      </c>
      <c r="AG4" s="28">
        <v>40818</v>
      </c>
      <c r="AH4" s="29"/>
      <c r="AI4" s="150" t="s">
        <v>369</v>
      </c>
      <c r="AJ4" s="6" t="s">
        <v>3</v>
      </c>
    </row>
    <row r="5" spans="1:36" ht="12.6" customHeight="1" x14ac:dyDescent="0.2">
      <c r="A5" s="11">
        <v>1</v>
      </c>
      <c r="B5" s="30" t="s">
        <v>67</v>
      </c>
      <c r="C5" s="31"/>
      <c r="D5" s="10"/>
      <c r="E5" s="31"/>
      <c r="F5" s="3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 t="s">
        <v>80</v>
      </c>
      <c r="T5" s="10" t="s">
        <v>80</v>
      </c>
      <c r="U5" s="10" t="s">
        <v>80</v>
      </c>
      <c r="V5" s="10"/>
      <c r="W5" s="10" t="s">
        <v>80</v>
      </c>
      <c r="X5" s="10"/>
      <c r="Y5" s="10" t="s">
        <v>80</v>
      </c>
      <c r="Z5" s="10"/>
      <c r="AA5" s="10"/>
      <c r="AB5" s="10"/>
      <c r="AC5" s="10"/>
      <c r="AD5" s="10" t="s">
        <v>80</v>
      </c>
      <c r="AE5" s="10" t="s">
        <v>80</v>
      </c>
      <c r="AF5" s="10" t="s">
        <v>80</v>
      </c>
      <c r="AG5" s="10" t="s">
        <v>80</v>
      </c>
      <c r="AH5" s="16"/>
      <c r="AI5" s="17">
        <v>9</v>
      </c>
      <c r="AJ5" s="7">
        <v>720</v>
      </c>
    </row>
    <row r="6" spans="1:36" ht="12.6" customHeight="1" x14ac:dyDescent="0.2">
      <c r="A6" s="11">
        <v>2</v>
      </c>
      <c r="B6" s="30" t="s">
        <v>12</v>
      </c>
      <c r="C6" s="10" t="s">
        <v>80</v>
      </c>
      <c r="D6" s="10" t="s">
        <v>80</v>
      </c>
      <c r="E6" s="10"/>
      <c r="F6" s="31" t="s">
        <v>80</v>
      </c>
      <c r="G6" s="31" t="s">
        <v>80</v>
      </c>
      <c r="H6" s="31"/>
      <c r="I6" s="10"/>
      <c r="J6" s="10"/>
      <c r="K6" s="10"/>
      <c r="L6" s="10"/>
      <c r="M6" s="10"/>
      <c r="N6" s="10"/>
      <c r="O6" s="10"/>
      <c r="P6" s="10"/>
      <c r="Q6" s="10"/>
      <c r="R6" s="10"/>
      <c r="S6" s="10" t="s">
        <v>80</v>
      </c>
      <c r="T6" s="10"/>
      <c r="U6" s="10" t="s">
        <v>80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6"/>
      <c r="AI6" s="17">
        <v>6</v>
      </c>
      <c r="AJ6" s="7">
        <v>480</v>
      </c>
    </row>
    <row r="7" spans="1:36" ht="12.6" customHeight="1" x14ac:dyDescent="0.2">
      <c r="A7" s="11">
        <v>3</v>
      </c>
      <c r="B7" s="30" t="s">
        <v>13</v>
      </c>
      <c r="C7" s="10" t="s">
        <v>80</v>
      </c>
      <c r="D7" s="10" t="s">
        <v>80</v>
      </c>
      <c r="E7" s="10"/>
      <c r="F7" s="10"/>
      <c r="G7" s="10"/>
      <c r="H7" s="10"/>
      <c r="I7" s="10"/>
      <c r="J7" s="10"/>
      <c r="K7" s="10" t="s">
        <v>80</v>
      </c>
      <c r="L7" s="10"/>
      <c r="M7" s="10"/>
      <c r="N7" s="10" t="s">
        <v>80</v>
      </c>
      <c r="O7" s="10"/>
      <c r="P7" s="10"/>
      <c r="Q7" s="10" t="s">
        <v>80</v>
      </c>
      <c r="R7" s="10"/>
      <c r="S7" s="10"/>
      <c r="T7" s="10" t="s">
        <v>80</v>
      </c>
      <c r="U7" s="10"/>
      <c r="V7" s="10"/>
      <c r="W7" s="10"/>
      <c r="X7" s="10"/>
      <c r="Y7" s="10"/>
      <c r="Z7" s="10"/>
      <c r="AA7" s="10" t="s">
        <v>80</v>
      </c>
      <c r="AB7" s="10"/>
      <c r="AC7" s="10"/>
      <c r="AD7" s="10"/>
      <c r="AE7" s="10"/>
      <c r="AF7" s="10"/>
      <c r="AG7" s="10" t="s">
        <v>80</v>
      </c>
      <c r="AH7" s="16"/>
      <c r="AI7" s="17">
        <v>8</v>
      </c>
      <c r="AJ7" s="7">
        <v>640</v>
      </c>
    </row>
    <row r="8" spans="1:36" ht="12.6" customHeight="1" x14ac:dyDescent="0.2">
      <c r="A8" s="11">
        <v>4</v>
      </c>
      <c r="B8" s="30" t="s">
        <v>14</v>
      </c>
      <c r="C8" s="10" t="s">
        <v>80</v>
      </c>
      <c r="D8" s="10" t="s">
        <v>80</v>
      </c>
      <c r="E8" s="10" t="s">
        <v>80</v>
      </c>
      <c r="F8" s="10"/>
      <c r="G8" s="10" t="s">
        <v>80</v>
      </c>
      <c r="H8" s="10" t="s">
        <v>80</v>
      </c>
      <c r="I8" s="10" t="s">
        <v>80</v>
      </c>
      <c r="J8" s="10" t="s">
        <v>80</v>
      </c>
      <c r="K8" s="10" t="s">
        <v>80</v>
      </c>
      <c r="L8" s="10" t="s">
        <v>80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6"/>
      <c r="AI8" s="17">
        <v>9</v>
      </c>
      <c r="AJ8" s="7">
        <v>720</v>
      </c>
    </row>
    <row r="9" spans="1:36" ht="12.6" customHeight="1" x14ac:dyDescent="0.2">
      <c r="A9" s="11">
        <v>5</v>
      </c>
      <c r="B9" s="30" t="s">
        <v>15</v>
      </c>
      <c r="C9" s="31"/>
      <c r="D9" s="10"/>
      <c r="E9" s="10"/>
      <c r="F9" s="31"/>
      <c r="G9" s="10"/>
      <c r="H9" s="10"/>
      <c r="I9" s="10"/>
      <c r="J9" s="10"/>
      <c r="K9" s="10" t="s">
        <v>80</v>
      </c>
      <c r="L9" s="10"/>
      <c r="M9" s="10" t="s">
        <v>80</v>
      </c>
      <c r="N9" s="10"/>
      <c r="O9" s="10"/>
      <c r="P9" s="10"/>
      <c r="Q9" s="10"/>
      <c r="R9" s="10"/>
      <c r="S9" s="10" t="s">
        <v>80</v>
      </c>
      <c r="T9" s="10"/>
      <c r="U9" s="10"/>
      <c r="V9" s="10" t="s">
        <v>80</v>
      </c>
      <c r="W9" s="10"/>
      <c r="X9" s="10"/>
      <c r="Y9" s="10"/>
      <c r="Z9" s="10"/>
      <c r="AA9" s="10" t="s">
        <v>80</v>
      </c>
      <c r="AB9" s="10"/>
      <c r="AC9" s="10"/>
      <c r="AD9" s="10" t="s">
        <v>80</v>
      </c>
      <c r="AE9" s="10" t="s">
        <v>80</v>
      </c>
      <c r="AF9" s="10" t="s">
        <v>80</v>
      </c>
      <c r="AG9" s="10" t="s">
        <v>80</v>
      </c>
      <c r="AH9" s="16"/>
      <c r="AI9" s="17">
        <v>9</v>
      </c>
      <c r="AJ9" s="7">
        <v>720</v>
      </c>
    </row>
    <row r="10" spans="1:36" ht="12.6" customHeight="1" x14ac:dyDescent="0.2">
      <c r="A10" s="11">
        <v>6</v>
      </c>
      <c r="B10" s="30" t="s">
        <v>16</v>
      </c>
      <c r="C10" s="10" t="s">
        <v>80</v>
      </c>
      <c r="D10" s="10" t="s">
        <v>80</v>
      </c>
      <c r="E10" s="10" t="s">
        <v>80</v>
      </c>
      <c r="F10" s="31" t="s">
        <v>80</v>
      </c>
      <c r="G10" s="10" t="s">
        <v>80</v>
      </c>
      <c r="H10" s="10"/>
      <c r="I10" s="10"/>
      <c r="J10" s="10" t="s">
        <v>80</v>
      </c>
      <c r="K10" s="10" t="s">
        <v>80</v>
      </c>
      <c r="L10" s="10" t="s">
        <v>80</v>
      </c>
      <c r="M10" s="10"/>
      <c r="N10" s="10"/>
      <c r="O10" s="10"/>
      <c r="P10" s="10"/>
      <c r="Q10" s="10"/>
      <c r="R10" s="10" t="s">
        <v>80</v>
      </c>
      <c r="S10" s="10"/>
      <c r="T10" s="10" t="s">
        <v>80</v>
      </c>
      <c r="U10" s="10" t="s">
        <v>80</v>
      </c>
      <c r="V10" s="10"/>
      <c r="W10" s="10"/>
      <c r="X10" s="10" t="s">
        <v>80</v>
      </c>
      <c r="Y10" s="10"/>
      <c r="Z10" s="10"/>
      <c r="AA10" s="10"/>
      <c r="AB10" s="10" t="s">
        <v>80</v>
      </c>
      <c r="AC10" s="10"/>
      <c r="AD10" s="10" t="s">
        <v>80</v>
      </c>
      <c r="AE10" s="10" t="s">
        <v>80</v>
      </c>
      <c r="AF10" s="10"/>
      <c r="AG10" s="10"/>
      <c r="AH10" s="16"/>
      <c r="AI10" s="17">
        <v>15</v>
      </c>
      <c r="AJ10" s="7">
        <v>1200</v>
      </c>
    </row>
    <row r="11" spans="1:36" ht="12.6" customHeight="1" x14ac:dyDescent="0.2">
      <c r="A11" s="11">
        <v>7</v>
      </c>
      <c r="B11" s="30" t="s">
        <v>17</v>
      </c>
      <c r="C11" s="10"/>
      <c r="D11" s="31"/>
      <c r="E11" s="31"/>
      <c r="F11" s="3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6"/>
      <c r="AI11" s="17">
        <v>0</v>
      </c>
      <c r="AJ11" s="7">
        <v>0</v>
      </c>
    </row>
    <row r="12" spans="1:36" ht="12.6" customHeight="1" x14ac:dyDescent="0.2">
      <c r="A12" s="11">
        <v>8</v>
      </c>
      <c r="B12" s="30" t="s">
        <v>18</v>
      </c>
      <c r="C12" s="31"/>
      <c r="D12" s="10"/>
      <c r="E12" s="10"/>
      <c r="F12" s="10" t="s">
        <v>80</v>
      </c>
      <c r="G12" s="10" t="s">
        <v>80</v>
      </c>
      <c r="H12" s="10" t="s">
        <v>80</v>
      </c>
      <c r="I12" s="10" t="s">
        <v>80</v>
      </c>
      <c r="J12" s="10"/>
      <c r="K12" s="10" t="s">
        <v>80</v>
      </c>
      <c r="L12" s="10" t="s">
        <v>80</v>
      </c>
      <c r="M12" s="10" t="s">
        <v>80</v>
      </c>
      <c r="N12" s="10" t="s">
        <v>80</v>
      </c>
      <c r="O12" s="10" t="s">
        <v>80</v>
      </c>
      <c r="P12" s="10" t="s">
        <v>80</v>
      </c>
      <c r="Q12" s="10" t="s">
        <v>80</v>
      </c>
      <c r="R12" s="10" t="s">
        <v>80</v>
      </c>
      <c r="S12" s="10" t="s">
        <v>80</v>
      </c>
      <c r="T12" s="10"/>
      <c r="U12" s="10" t="s">
        <v>80</v>
      </c>
      <c r="V12" s="10" t="s">
        <v>80</v>
      </c>
      <c r="W12" s="10" t="s">
        <v>80</v>
      </c>
      <c r="X12" s="10" t="s">
        <v>80</v>
      </c>
      <c r="Y12" s="10" t="s">
        <v>80</v>
      </c>
      <c r="Z12" s="10"/>
      <c r="AA12" s="10" t="s">
        <v>80</v>
      </c>
      <c r="AB12" s="10"/>
      <c r="AC12" s="10"/>
      <c r="AD12" s="10" t="s">
        <v>80</v>
      </c>
      <c r="AE12" s="10" t="s">
        <v>80</v>
      </c>
      <c r="AF12" s="10" t="s">
        <v>80</v>
      </c>
      <c r="AG12" s="10" t="s">
        <v>80</v>
      </c>
      <c r="AH12" s="16"/>
      <c r="AI12" s="17">
        <v>23</v>
      </c>
      <c r="AJ12" s="7">
        <v>1840</v>
      </c>
    </row>
    <row r="13" spans="1:36" ht="12.6" customHeight="1" x14ac:dyDescent="0.2">
      <c r="A13" s="11">
        <v>9</v>
      </c>
      <c r="B13" s="30" t="s">
        <v>19</v>
      </c>
      <c r="C13" s="31"/>
      <c r="D13" s="31"/>
      <c r="E13" s="31" t="s">
        <v>80</v>
      </c>
      <c r="F13" s="31" t="s">
        <v>80</v>
      </c>
      <c r="G13" s="31" t="s">
        <v>80</v>
      </c>
      <c r="H13" s="31" t="s">
        <v>80</v>
      </c>
      <c r="I13" s="10"/>
      <c r="J13" s="10"/>
      <c r="K13" s="10" t="s">
        <v>80</v>
      </c>
      <c r="L13" s="10"/>
      <c r="M13" s="10"/>
      <c r="N13" s="10"/>
      <c r="O13" s="10" t="s">
        <v>80</v>
      </c>
      <c r="P13" s="10" t="s">
        <v>80</v>
      </c>
      <c r="Q13" s="10" t="s">
        <v>80</v>
      </c>
      <c r="R13" s="10"/>
      <c r="S13" s="10" t="s">
        <v>80</v>
      </c>
      <c r="T13" s="10"/>
      <c r="U13" s="10"/>
      <c r="V13" s="10" t="s">
        <v>80</v>
      </c>
      <c r="W13" s="10"/>
      <c r="X13" s="10"/>
      <c r="Y13" s="10" t="s">
        <v>80</v>
      </c>
      <c r="Z13" s="10"/>
      <c r="AA13" s="10"/>
      <c r="AB13" s="10"/>
      <c r="AC13" s="10"/>
      <c r="AD13" s="10"/>
      <c r="AE13" s="10"/>
      <c r="AF13" s="10"/>
      <c r="AG13" s="10" t="s">
        <v>80</v>
      </c>
      <c r="AH13" s="16"/>
      <c r="AI13" s="17">
        <v>12</v>
      </c>
      <c r="AJ13" s="7">
        <v>960</v>
      </c>
    </row>
    <row r="14" spans="1:36" ht="12.6" customHeight="1" x14ac:dyDescent="0.2">
      <c r="A14" s="11">
        <v>10</v>
      </c>
      <c r="B14" s="30" t="s">
        <v>20</v>
      </c>
      <c r="C14" s="10" t="s">
        <v>80</v>
      </c>
      <c r="D14" s="10" t="s">
        <v>80</v>
      </c>
      <c r="E14" s="10" t="s">
        <v>80</v>
      </c>
      <c r="F14" s="10" t="s">
        <v>80</v>
      </c>
      <c r="G14" s="10" t="s">
        <v>80</v>
      </c>
      <c r="H14" s="10"/>
      <c r="I14" s="10"/>
      <c r="J14" s="10" t="s">
        <v>80</v>
      </c>
      <c r="K14" s="10" t="s">
        <v>80</v>
      </c>
      <c r="L14" s="10" t="s">
        <v>80</v>
      </c>
      <c r="M14" s="10" t="s">
        <v>80</v>
      </c>
      <c r="N14" s="10"/>
      <c r="O14" s="10"/>
      <c r="P14" s="10"/>
      <c r="Q14" s="10"/>
      <c r="R14" s="10" t="s">
        <v>80</v>
      </c>
      <c r="S14" s="10" t="s">
        <v>80</v>
      </c>
      <c r="T14" s="10" t="s">
        <v>80</v>
      </c>
      <c r="U14" s="10"/>
      <c r="V14" s="10" t="s">
        <v>80</v>
      </c>
      <c r="W14" s="10" t="s">
        <v>80</v>
      </c>
      <c r="X14" s="10"/>
      <c r="Y14" s="10" t="s">
        <v>80</v>
      </c>
      <c r="Z14" s="10"/>
      <c r="AA14" s="10"/>
      <c r="AB14" s="10"/>
      <c r="AC14" s="10"/>
      <c r="AD14" s="10" t="s">
        <v>80</v>
      </c>
      <c r="AE14" s="10" t="s">
        <v>80</v>
      </c>
      <c r="AF14" s="10" t="s">
        <v>80</v>
      </c>
      <c r="AG14" s="10"/>
      <c r="AH14" s="16"/>
      <c r="AI14" s="17">
        <v>18</v>
      </c>
      <c r="AJ14" s="7">
        <v>1440</v>
      </c>
    </row>
    <row r="15" spans="1:36" ht="12.6" customHeight="1" x14ac:dyDescent="0.2">
      <c r="A15" s="11">
        <v>11</v>
      </c>
      <c r="B15" s="30" t="s">
        <v>83</v>
      </c>
      <c r="C15" s="31" t="s">
        <v>80</v>
      </c>
      <c r="D15" s="10" t="s">
        <v>80</v>
      </c>
      <c r="E15" s="31" t="s">
        <v>80</v>
      </c>
      <c r="F15" s="31"/>
      <c r="G15" s="31" t="s">
        <v>80</v>
      </c>
      <c r="H15" s="10" t="s">
        <v>80</v>
      </c>
      <c r="I15" s="10"/>
      <c r="J15" s="10"/>
      <c r="K15" s="10"/>
      <c r="L15" s="10" t="s">
        <v>80</v>
      </c>
      <c r="M15" s="10"/>
      <c r="N15" s="10"/>
      <c r="O15" s="10" t="s">
        <v>80</v>
      </c>
      <c r="P15" s="10" t="s">
        <v>80</v>
      </c>
      <c r="Q15" s="10"/>
      <c r="R15" s="10"/>
      <c r="S15" s="10" t="s">
        <v>80</v>
      </c>
      <c r="T15" s="10" t="s">
        <v>80</v>
      </c>
      <c r="U15" s="10" t="s">
        <v>80</v>
      </c>
      <c r="V15" s="10" t="s">
        <v>80</v>
      </c>
      <c r="W15" s="10"/>
      <c r="X15" s="10" t="s">
        <v>80</v>
      </c>
      <c r="Y15" s="10" t="s">
        <v>80</v>
      </c>
      <c r="Z15" s="10"/>
      <c r="AA15" s="10"/>
      <c r="AB15" s="10" t="s">
        <v>80</v>
      </c>
      <c r="AC15" s="10"/>
      <c r="AD15" s="10"/>
      <c r="AE15" s="10"/>
      <c r="AF15" s="10"/>
      <c r="AG15" s="10"/>
      <c r="AH15" s="16"/>
      <c r="AI15" s="17">
        <v>15</v>
      </c>
      <c r="AJ15" s="7">
        <v>1200</v>
      </c>
    </row>
    <row r="16" spans="1:36" ht="12.6" customHeight="1" x14ac:dyDescent="0.2">
      <c r="A16" s="11">
        <v>12</v>
      </c>
      <c r="B16" s="30" t="s">
        <v>21</v>
      </c>
      <c r="C16" s="31" t="s">
        <v>80</v>
      </c>
      <c r="D16" s="31" t="s">
        <v>80</v>
      </c>
      <c r="E16" s="31" t="s">
        <v>80</v>
      </c>
      <c r="F16" s="10" t="s">
        <v>80</v>
      </c>
      <c r="G16" s="31" t="s">
        <v>80</v>
      </c>
      <c r="H16" s="10" t="s">
        <v>80</v>
      </c>
      <c r="I16" s="10"/>
      <c r="J16" s="10" t="s">
        <v>80</v>
      </c>
      <c r="K16" s="10" t="s">
        <v>80</v>
      </c>
      <c r="L16" s="10"/>
      <c r="M16" s="10" t="s">
        <v>80</v>
      </c>
      <c r="N16" s="10" t="s">
        <v>80</v>
      </c>
      <c r="O16" s="10"/>
      <c r="P16" s="10"/>
      <c r="Q16" s="10"/>
      <c r="R16" s="10"/>
      <c r="S16" s="10"/>
      <c r="T16" s="10"/>
      <c r="U16" s="10"/>
      <c r="V16" s="10"/>
      <c r="W16" s="10" t="s">
        <v>80</v>
      </c>
      <c r="X16" s="10"/>
      <c r="Y16" s="10"/>
      <c r="Z16" s="10"/>
      <c r="AA16" s="10"/>
      <c r="AB16" s="10" t="s">
        <v>80</v>
      </c>
      <c r="AC16" s="10"/>
      <c r="AD16" s="10"/>
      <c r="AE16" s="10"/>
      <c r="AF16" s="10"/>
      <c r="AG16" s="10"/>
      <c r="AH16" s="16"/>
      <c r="AI16" s="17">
        <v>12</v>
      </c>
      <c r="AJ16" s="7">
        <v>960</v>
      </c>
    </row>
    <row r="17" spans="1:36" ht="12.6" customHeight="1" x14ac:dyDescent="0.2">
      <c r="A17" s="11">
        <v>13</v>
      </c>
      <c r="B17" s="30" t="s">
        <v>84</v>
      </c>
      <c r="C17" s="31"/>
      <c r="D17" s="31"/>
      <c r="E17" s="31"/>
      <c r="F17" s="3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6"/>
      <c r="AI17" s="17">
        <v>0</v>
      </c>
      <c r="AJ17" s="7">
        <v>0</v>
      </c>
    </row>
    <row r="18" spans="1:36" ht="12.6" customHeight="1" x14ac:dyDescent="0.2">
      <c r="A18" s="11">
        <v>14</v>
      </c>
      <c r="B18" s="30" t="s">
        <v>22</v>
      </c>
      <c r="C18" s="10" t="s">
        <v>80</v>
      </c>
      <c r="D18" s="10"/>
      <c r="E18" s="10" t="s">
        <v>80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 t="s">
        <v>80</v>
      </c>
      <c r="AH18" s="16"/>
      <c r="AI18" s="17">
        <v>3</v>
      </c>
      <c r="AJ18" s="7">
        <v>240</v>
      </c>
    </row>
    <row r="19" spans="1:36" ht="12.6" customHeight="1" x14ac:dyDescent="0.2">
      <c r="A19" s="11">
        <v>15</v>
      </c>
      <c r="B19" s="30" t="s">
        <v>85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6"/>
      <c r="AI19" s="17">
        <v>0</v>
      </c>
      <c r="AJ19" s="7">
        <v>0</v>
      </c>
    </row>
    <row r="20" spans="1:36" ht="12.6" customHeight="1" x14ac:dyDescent="0.2">
      <c r="A20" s="11">
        <v>16</v>
      </c>
      <c r="B20" s="30" t="s">
        <v>23</v>
      </c>
      <c r="C20" s="31" t="s">
        <v>80</v>
      </c>
      <c r="D20" s="31" t="s">
        <v>80</v>
      </c>
      <c r="E20" s="10"/>
      <c r="F20" s="31"/>
      <c r="G20" s="31"/>
      <c r="H20" s="10"/>
      <c r="I20" s="10"/>
      <c r="J20" s="10"/>
      <c r="K20" s="10"/>
      <c r="L20" s="10" t="s">
        <v>80</v>
      </c>
      <c r="M20" s="10"/>
      <c r="N20" s="10" t="s">
        <v>80</v>
      </c>
      <c r="O20" s="10"/>
      <c r="P20" s="10"/>
      <c r="Q20" s="10"/>
      <c r="R20" s="10" t="s">
        <v>80</v>
      </c>
      <c r="S20" s="10"/>
      <c r="T20" s="10"/>
      <c r="U20" s="10"/>
      <c r="V20" s="10" t="s">
        <v>80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 t="s">
        <v>80</v>
      </c>
      <c r="AH20" s="16"/>
      <c r="AI20" s="17">
        <v>7</v>
      </c>
      <c r="AJ20" s="7">
        <v>560</v>
      </c>
    </row>
    <row r="21" spans="1:36" ht="12.6" customHeight="1" x14ac:dyDescent="0.2">
      <c r="A21" s="11">
        <v>17</v>
      </c>
      <c r="B21" s="30" t="s">
        <v>24</v>
      </c>
      <c r="C21" s="10"/>
      <c r="D21" s="10" t="s">
        <v>80</v>
      </c>
      <c r="E21" s="10"/>
      <c r="F21" s="10" t="s">
        <v>80</v>
      </c>
      <c r="G21" s="10" t="s">
        <v>80</v>
      </c>
      <c r="H21" s="10" t="s">
        <v>80</v>
      </c>
      <c r="I21" s="10" t="s">
        <v>80</v>
      </c>
      <c r="J21" s="10"/>
      <c r="K21" s="10" t="s">
        <v>80</v>
      </c>
      <c r="L21" s="10" t="s">
        <v>80</v>
      </c>
      <c r="M21" s="10"/>
      <c r="N21" s="10"/>
      <c r="O21" s="10"/>
      <c r="P21" s="10"/>
      <c r="Q21" s="10" t="s">
        <v>80</v>
      </c>
      <c r="R21" s="10"/>
      <c r="S21" s="10"/>
      <c r="T21" s="10" t="s">
        <v>80</v>
      </c>
      <c r="U21" s="10"/>
      <c r="V21" s="10" t="s">
        <v>80</v>
      </c>
      <c r="W21" s="10"/>
      <c r="X21" s="10" t="s">
        <v>80</v>
      </c>
      <c r="Y21" s="10" t="s">
        <v>80</v>
      </c>
      <c r="Z21" s="10"/>
      <c r="AA21" s="10"/>
      <c r="AB21" s="10" t="s">
        <v>80</v>
      </c>
      <c r="AC21" s="10"/>
      <c r="AD21" s="10" t="s">
        <v>80</v>
      </c>
      <c r="AE21" s="10"/>
      <c r="AF21" s="10" t="s">
        <v>80</v>
      </c>
      <c r="AG21" s="10" t="s">
        <v>80</v>
      </c>
      <c r="AH21" s="16"/>
      <c r="AI21" s="17">
        <v>16</v>
      </c>
      <c r="AJ21" s="7">
        <v>1280</v>
      </c>
    </row>
    <row r="22" spans="1:36" ht="12.6" customHeight="1" x14ac:dyDescent="0.2">
      <c r="A22" s="11">
        <v>18</v>
      </c>
      <c r="B22" s="30" t="s">
        <v>25</v>
      </c>
      <c r="C22" s="10" t="s">
        <v>80</v>
      </c>
      <c r="D22" s="31"/>
      <c r="E22" s="31"/>
      <c r="F22" s="31" t="s">
        <v>80</v>
      </c>
      <c r="G22" s="31" t="s">
        <v>80</v>
      </c>
      <c r="H22" s="10" t="s">
        <v>80</v>
      </c>
      <c r="I22" s="10" t="s">
        <v>80</v>
      </c>
      <c r="J22" s="10"/>
      <c r="K22" s="10"/>
      <c r="L22" s="10"/>
      <c r="M22" s="10"/>
      <c r="N22" s="10"/>
      <c r="O22" s="10"/>
      <c r="P22" s="10"/>
      <c r="Q22" s="10" t="s">
        <v>80</v>
      </c>
      <c r="R22" s="10"/>
      <c r="S22" s="10"/>
      <c r="T22" s="10"/>
      <c r="U22" s="10"/>
      <c r="V22" s="10" t="s">
        <v>80</v>
      </c>
      <c r="W22" s="10"/>
      <c r="X22" s="10" t="s">
        <v>80</v>
      </c>
      <c r="Y22" s="10" t="s">
        <v>80</v>
      </c>
      <c r="Z22" s="10"/>
      <c r="AA22" s="10"/>
      <c r="AB22" s="10" t="s">
        <v>80</v>
      </c>
      <c r="AC22" s="10"/>
      <c r="AD22" s="10" t="s">
        <v>80</v>
      </c>
      <c r="AE22" s="10"/>
      <c r="AF22" s="10" t="s">
        <v>80</v>
      </c>
      <c r="AG22" s="10" t="s">
        <v>80</v>
      </c>
      <c r="AH22" s="16"/>
      <c r="AI22" s="17">
        <v>13</v>
      </c>
      <c r="AJ22" s="7">
        <v>1040</v>
      </c>
    </row>
    <row r="23" spans="1:36" ht="12.6" customHeight="1" x14ac:dyDescent="0.2">
      <c r="A23" s="11">
        <v>19</v>
      </c>
      <c r="B23" s="30" t="s">
        <v>26</v>
      </c>
      <c r="C23" s="31" t="s">
        <v>80</v>
      </c>
      <c r="D23" s="10"/>
      <c r="E23" s="10"/>
      <c r="F23" s="10"/>
      <c r="G23" s="10"/>
      <c r="H23" s="10" t="s">
        <v>80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6"/>
      <c r="AI23" s="17">
        <v>2</v>
      </c>
      <c r="AJ23" s="7">
        <v>160</v>
      </c>
    </row>
    <row r="24" spans="1:36" ht="12.6" customHeight="1" x14ac:dyDescent="0.2">
      <c r="A24" s="11">
        <v>20</v>
      </c>
      <c r="B24" s="30" t="s">
        <v>81</v>
      </c>
      <c r="C24" s="10" t="s">
        <v>80</v>
      </c>
      <c r="D24" s="10"/>
      <c r="E24" s="10" t="s">
        <v>80</v>
      </c>
      <c r="F24" s="31" t="s">
        <v>80</v>
      </c>
      <c r="G24" s="10"/>
      <c r="H24" s="10" t="s">
        <v>80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6"/>
      <c r="AI24" s="17">
        <v>4</v>
      </c>
      <c r="AJ24" s="7">
        <v>320</v>
      </c>
    </row>
    <row r="25" spans="1:36" ht="12.6" customHeight="1" x14ac:dyDescent="0.2">
      <c r="A25" s="11">
        <v>21</v>
      </c>
      <c r="B25" s="30" t="s">
        <v>86</v>
      </c>
      <c r="C25" s="10"/>
      <c r="D25" s="10"/>
      <c r="E25" s="10"/>
      <c r="F25" s="3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6"/>
      <c r="AI25" s="17">
        <v>0</v>
      </c>
      <c r="AJ25" s="7">
        <v>0</v>
      </c>
    </row>
    <row r="26" spans="1:36" ht="12.6" customHeight="1" x14ac:dyDescent="0.2">
      <c r="A26" s="11">
        <v>22</v>
      </c>
      <c r="B26" s="30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6"/>
      <c r="AI26" s="17">
        <v>0</v>
      </c>
      <c r="AJ26" s="7">
        <v>0</v>
      </c>
    </row>
    <row r="27" spans="1:36" ht="12.6" customHeight="1" x14ac:dyDescent="0.2">
      <c r="A27" s="11">
        <v>23</v>
      </c>
      <c r="B27" s="30" t="s">
        <v>28</v>
      </c>
      <c r="C27" s="31" t="s">
        <v>80</v>
      </c>
      <c r="D27" s="31" t="s">
        <v>80</v>
      </c>
      <c r="E27" s="31" t="s">
        <v>80</v>
      </c>
      <c r="F27" s="10" t="s">
        <v>80</v>
      </c>
      <c r="G27" s="31" t="s">
        <v>80</v>
      </c>
      <c r="H27" s="10" t="s">
        <v>80</v>
      </c>
      <c r="I27" s="10" t="s">
        <v>80</v>
      </c>
      <c r="J27" s="10" t="s">
        <v>80</v>
      </c>
      <c r="K27" s="10" t="s">
        <v>80</v>
      </c>
      <c r="L27" s="10"/>
      <c r="M27" s="10" t="s">
        <v>80</v>
      </c>
      <c r="N27" s="10" t="s">
        <v>80</v>
      </c>
      <c r="O27" s="10" t="s">
        <v>80</v>
      </c>
      <c r="P27" s="10"/>
      <c r="Q27" s="10"/>
      <c r="R27" s="10" t="s">
        <v>80</v>
      </c>
      <c r="S27" s="10" t="s">
        <v>80</v>
      </c>
      <c r="T27" s="10" t="s">
        <v>80</v>
      </c>
      <c r="U27" s="10" t="s">
        <v>80</v>
      </c>
      <c r="V27" s="10" t="s">
        <v>80</v>
      </c>
      <c r="W27" s="10" t="s">
        <v>80</v>
      </c>
      <c r="X27" s="10" t="s">
        <v>80</v>
      </c>
      <c r="Y27" s="10" t="s">
        <v>80</v>
      </c>
      <c r="Z27" s="10" t="s">
        <v>80</v>
      </c>
      <c r="AA27" s="10" t="s">
        <v>80</v>
      </c>
      <c r="AB27" s="10" t="s">
        <v>80</v>
      </c>
      <c r="AC27" s="10" t="s">
        <v>80</v>
      </c>
      <c r="AD27" s="10" t="s">
        <v>80</v>
      </c>
      <c r="AE27" s="10" t="s">
        <v>80</v>
      </c>
      <c r="AF27" s="10" t="s">
        <v>80</v>
      </c>
      <c r="AG27" s="10" t="s">
        <v>80</v>
      </c>
      <c r="AH27" s="16"/>
      <c r="AI27" s="17">
        <v>28</v>
      </c>
      <c r="AJ27" s="7">
        <v>2240</v>
      </c>
    </row>
    <row r="28" spans="1:36" ht="12.6" customHeight="1" x14ac:dyDescent="0.2">
      <c r="A28" s="11">
        <v>24</v>
      </c>
      <c r="B28" s="30" t="s">
        <v>29</v>
      </c>
      <c r="C28" s="10" t="s">
        <v>80</v>
      </c>
      <c r="D28" s="10" t="s">
        <v>80</v>
      </c>
      <c r="E28" s="10" t="s">
        <v>80</v>
      </c>
      <c r="F28" s="10" t="s">
        <v>80</v>
      </c>
      <c r="G28" s="10" t="s">
        <v>80</v>
      </c>
      <c r="H28" s="10" t="s">
        <v>80</v>
      </c>
      <c r="I28" s="10" t="s">
        <v>80</v>
      </c>
      <c r="J28" s="10" t="s">
        <v>80</v>
      </c>
      <c r="K28" s="10" t="s">
        <v>80</v>
      </c>
      <c r="L28" s="10"/>
      <c r="M28" s="10" t="s">
        <v>80</v>
      </c>
      <c r="N28" s="10" t="s">
        <v>80</v>
      </c>
      <c r="O28" s="10"/>
      <c r="P28" s="10"/>
      <c r="Q28" s="10"/>
      <c r="R28" s="10"/>
      <c r="S28" s="10" t="s">
        <v>80</v>
      </c>
      <c r="T28" s="10" t="s">
        <v>80</v>
      </c>
      <c r="U28" s="10" t="s">
        <v>80</v>
      </c>
      <c r="V28" s="10" t="s">
        <v>80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 t="s">
        <v>80</v>
      </c>
      <c r="AH28" s="16"/>
      <c r="AI28" s="17">
        <v>16</v>
      </c>
      <c r="AJ28" s="7">
        <v>1280</v>
      </c>
    </row>
    <row r="29" spans="1:36" ht="12.6" customHeight="1" x14ac:dyDescent="0.2">
      <c r="A29" s="11">
        <v>25</v>
      </c>
      <c r="B29" s="30" t="s">
        <v>30</v>
      </c>
      <c r="C29" s="31" t="s">
        <v>80</v>
      </c>
      <c r="D29" s="31" t="s">
        <v>80</v>
      </c>
      <c r="E29" s="31" t="s">
        <v>80</v>
      </c>
      <c r="F29" s="31" t="s">
        <v>80</v>
      </c>
      <c r="G29" s="31" t="s">
        <v>80</v>
      </c>
      <c r="H29" s="10"/>
      <c r="I29" s="10" t="s">
        <v>80</v>
      </c>
      <c r="J29" s="10" t="s">
        <v>80</v>
      </c>
      <c r="K29" s="10" t="s">
        <v>80</v>
      </c>
      <c r="L29" s="10" t="s">
        <v>80</v>
      </c>
      <c r="M29" s="10"/>
      <c r="N29" s="10" t="s">
        <v>80</v>
      </c>
      <c r="O29" s="10"/>
      <c r="P29" s="10" t="s">
        <v>80</v>
      </c>
      <c r="Q29" s="10"/>
      <c r="R29" s="10" t="s">
        <v>80</v>
      </c>
      <c r="S29" s="10" t="s">
        <v>80</v>
      </c>
      <c r="T29" s="10"/>
      <c r="U29" s="10"/>
      <c r="V29" s="10" t="s">
        <v>80</v>
      </c>
      <c r="W29" s="10" t="s">
        <v>80</v>
      </c>
      <c r="X29" s="10" t="s">
        <v>80</v>
      </c>
      <c r="Y29" s="10" t="s">
        <v>80</v>
      </c>
      <c r="Z29" s="10" t="s">
        <v>80</v>
      </c>
      <c r="AA29" s="10" t="s">
        <v>80</v>
      </c>
      <c r="AB29" s="10"/>
      <c r="AC29" s="10"/>
      <c r="AD29" s="10" t="s">
        <v>80</v>
      </c>
      <c r="AE29" s="10" t="s">
        <v>80</v>
      </c>
      <c r="AF29" s="10"/>
      <c r="AG29" s="10"/>
      <c r="AH29" s="16"/>
      <c r="AI29" s="17">
        <v>21</v>
      </c>
      <c r="AJ29" s="7">
        <v>1680</v>
      </c>
    </row>
    <row r="30" spans="1:36" ht="12.6" customHeight="1" x14ac:dyDescent="0.2">
      <c r="A30" s="11">
        <v>26</v>
      </c>
      <c r="B30" s="30" t="s">
        <v>31</v>
      </c>
      <c r="C30" s="10" t="s">
        <v>80</v>
      </c>
      <c r="D30" s="10"/>
      <c r="E30" s="10"/>
      <c r="F30" s="31"/>
      <c r="G30" s="10"/>
      <c r="H30" s="10" t="s">
        <v>80</v>
      </c>
      <c r="I30" s="10"/>
      <c r="J30" s="10"/>
      <c r="K30" s="10"/>
      <c r="L30" s="10"/>
      <c r="M30" s="10"/>
      <c r="N30" s="10"/>
      <c r="O30" s="10"/>
      <c r="P30" s="10"/>
      <c r="Q30" s="10" t="s">
        <v>80</v>
      </c>
      <c r="R30" s="10"/>
      <c r="S30" s="10"/>
      <c r="T30" s="10"/>
      <c r="U30" s="10" t="s">
        <v>80</v>
      </c>
      <c r="V30" s="10"/>
      <c r="W30" s="10"/>
      <c r="X30" s="10"/>
      <c r="Y30" s="10"/>
      <c r="Z30" s="10"/>
      <c r="AA30" s="10" t="s">
        <v>80</v>
      </c>
      <c r="AB30" s="10"/>
      <c r="AC30" s="10"/>
      <c r="AD30" s="10"/>
      <c r="AE30" s="10"/>
      <c r="AF30" s="10"/>
      <c r="AG30" s="10"/>
      <c r="AH30" s="16"/>
      <c r="AI30" s="17">
        <v>5</v>
      </c>
      <c r="AJ30" s="7">
        <v>400</v>
      </c>
    </row>
    <row r="31" spans="1:36" ht="12.6" customHeight="1" x14ac:dyDescent="0.2">
      <c r="A31" s="11">
        <v>27</v>
      </c>
      <c r="B31" s="30" t="s">
        <v>32</v>
      </c>
      <c r="C31" s="31" t="s">
        <v>80</v>
      </c>
      <c r="D31" s="10" t="s">
        <v>80</v>
      </c>
      <c r="E31" s="31" t="s">
        <v>80</v>
      </c>
      <c r="F31" s="31" t="s">
        <v>80</v>
      </c>
      <c r="G31" s="31" t="s">
        <v>80</v>
      </c>
      <c r="H31" s="10"/>
      <c r="I31" s="10"/>
      <c r="J31" s="10" t="s">
        <v>80</v>
      </c>
      <c r="K31" s="10" t="s">
        <v>80</v>
      </c>
      <c r="L31" s="10" t="s">
        <v>80</v>
      </c>
      <c r="M31" s="10" t="s">
        <v>80</v>
      </c>
      <c r="N31" s="10" t="s">
        <v>80</v>
      </c>
      <c r="O31" s="10" t="s">
        <v>80</v>
      </c>
      <c r="P31" s="10"/>
      <c r="Q31" s="10"/>
      <c r="R31" s="10" t="s">
        <v>80</v>
      </c>
      <c r="S31" s="10" t="s">
        <v>80</v>
      </c>
      <c r="T31" s="10" t="s">
        <v>80</v>
      </c>
      <c r="U31" s="10" t="s">
        <v>80</v>
      </c>
      <c r="V31" s="10" t="s">
        <v>80</v>
      </c>
      <c r="W31" s="10" t="s">
        <v>80</v>
      </c>
      <c r="X31" s="10"/>
      <c r="Y31" s="10" t="s">
        <v>80</v>
      </c>
      <c r="Z31" s="10"/>
      <c r="AA31" s="10" t="s">
        <v>80</v>
      </c>
      <c r="AB31" s="10" t="s">
        <v>80</v>
      </c>
      <c r="AC31" s="10"/>
      <c r="AD31" s="10" t="s">
        <v>80</v>
      </c>
      <c r="AE31" s="10" t="s">
        <v>80</v>
      </c>
      <c r="AF31" s="10" t="s">
        <v>80</v>
      </c>
      <c r="AG31" s="10"/>
      <c r="AH31" s="16"/>
      <c r="AI31" s="17">
        <v>23</v>
      </c>
      <c r="AJ31" s="7">
        <v>1840</v>
      </c>
    </row>
    <row r="32" spans="1:36" ht="12.6" customHeight="1" x14ac:dyDescent="0.2">
      <c r="A32" s="11">
        <v>28</v>
      </c>
      <c r="B32" s="30" t="s">
        <v>87</v>
      </c>
      <c r="C32" s="31" t="s">
        <v>80</v>
      </c>
      <c r="D32" s="31" t="s">
        <v>80</v>
      </c>
      <c r="E32" s="31" t="s">
        <v>80</v>
      </c>
      <c r="F32" s="31" t="s">
        <v>80</v>
      </c>
      <c r="G32" s="31" t="s">
        <v>80</v>
      </c>
      <c r="H32" s="10" t="s">
        <v>80</v>
      </c>
      <c r="I32" s="10" t="s">
        <v>80</v>
      </c>
      <c r="J32" s="10" t="s">
        <v>80</v>
      </c>
      <c r="K32" s="10"/>
      <c r="L32" s="10" t="s">
        <v>80</v>
      </c>
      <c r="M32" s="10" t="s">
        <v>80</v>
      </c>
      <c r="N32" s="10" t="s">
        <v>80</v>
      </c>
      <c r="O32" s="10" t="s">
        <v>80</v>
      </c>
      <c r="P32" s="10" t="s">
        <v>80</v>
      </c>
      <c r="Q32" s="10" t="s">
        <v>80</v>
      </c>
      <c r="R32" s="10" t="s">
        <v>80</v>
      </c>
      <c r="S32" s="10" t="s">
        <v>80</v>
      </c>
      <c r="T32" s="10" t="s">
        <v>80</v>
      </c>
      <c r="U32" s="10" t="s">
        <v>80</v>
      </c>
      <c r="V32" s="10" t="s">
        <v>80</v>
      </c>
      <c r="W32" s="10" t="s">
        <v>80</v>
      </c>
      <c r="X32" s="10" t="s">
        <v>80</v>
      </c>
      <c r="Y32" s="10" t="s">
        <v>80</v>
      </c>
      <c r="Z32" s="10" t="s">
        <v>80</v>
      </c>
      <c r="AA32" s="10"/>
      <c r="AB32" s="10" t="s">
        <v>80</v>
      </c>
      <c r="AC32" s="10"/>
      <c r="AD32" s="10" t="s">
        <v>80</v>
      </c>
      <c r="AE32" s="10" t="s">
        <v>80</v>
      </c>
      <c r="AF32" s="10" t="s">
        <v>80</v>
      </c>
      <c r="AG32" s="10" t="s">
        <v>80</v>
      </c>
      <c r="AH32" s="16"/>
      <c r="AI32" s="17">
        <v>28</v>
      </c>
      <c r="AJ32" s="7">
        <v>2240</v>
      </c>
    </row>
    <row r="33" spans="1:36" ht="12.6" customHeight="1" x14ac:dyDescent="0.2">
      <c r="A33" s="11">
        <v>29</v>
      </c>
      <c r="B33" s="30" t="s">
        <v>33</v>
      </c>
      <c r="C33" s="10" t="s">
        <v>80</v>
      </c>
      <c r="D33" s="10"/>
      <c r="E33" s="10" t="s">
        <v>80</v>
      </c>
      <c r="F33" s="31" t="s">
        <v>80</v>
      </c>
      <c r="G33" s="10"/>
      <c r="H33" s="10"/>
      <c r="I33" s="10"/>
      <c r="J33" s="10"/>
      <c r="K33" s="10"/>
      <c r="L33" s="10"/>
      <c r="M33" s="10"/>
      <c r="N33" s="10" t="s">
        <v>80</v>
      </c>
      <c r="O33" s="10"/>
      <c r="P33" s="10"/>
      <c r="Q33" s="10"/>
      <c r="R33" s="10"/>
      <c r="S33" s="10"/>
      <c r="T33" s="10"/>
      <c r="U33" s="10"/>
      <c r="V33" s="10"/>
      <c r="W33" s="10"/>
      <c r="X33" s="10" t="s">
        <v>80</v>
      </c>
      <c r="Y33" s="10"/>
      <c r="Z33" s="10"/>
      <c r="AA33" s="10"/>
      <c r="AB33" s="10"/>
      <c r="AC33" s="10"/>
      <c r="AD33" s="10"/>
      <c r="AE33" s="10"/>
      <c r="AF33" s="10"/>
      <c r="AG33" s="10"/>
      <c r="AH33" s="16"/>
      <c r="AI33" s="17">
        <v>5</v>
      </c>
      <c r="AJ33" s="7">
        <v>400</v>
      </c>
    </row>
    <row r="34" spans="1:36" ht="12.6" customHeight="1" x14ac:dyDescent="0.2">
      <c r="A34" s="11">
        <v>30</v>
      </c>
      <c r="B34" s="30" t="s">
        <v>34</v>
      </c>
      <c r="C34" s="10" t="s">
        <v>80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6"/>
      <c r="AI34" s="17">
        <v>1</v>
      </c>
      <c r="AJ34" s="7">
        <v>80</v>
      </c>
    </row>
    <row r="35" spans="1:36" ht="12.6" customHeight="1" x14ac:dyDescent="0.2">
      <c r="A35" s="11">
        <v>31</v>
      </c>
      <c r="B35" s="30" t="s">
        <v>35</v>
      </c>
      <c r="C35" s="31" t="s">
        <v>80</v>
      </c>
      <c r="D35" s="31" t="s">
        <v>80</v>
      </c>
      <c r="E35" s="31" t="s">
        <v>80</v>
      </c>
      <c r="F35" s="31"/>
      <c r="G35" s="31" t="s">
        <v>80</v>
      </c>
      <c r="H35" s="10" t="s">
        <v>80</v>
      </c>
      <c r="I35" s="10" t="s">
        <v>80</v>
      </c>
      <c r="J35" s="10" t="s">
        <v>80</v>
      </c>
      <c r="K35" s="10" t="s">
        <v>80</v>
      </c>
      <c r="L35" s="10" t="s">
        <v>80</v>
      </c>
      <c r="M35" s="10" t="s">
        <v>80</v>
      </c>
      <c r="N35" s="10" t="s">
        <v>80</v>
      </c>
      <c r="O35" s="10"/>
      <c r="P35" s="10"/>
      <c r="Q35" s="10"/>
      <c r="R35" s="10"/>
      <c r="S35" s="10"/>
      <c r="T35" s="10"/>
      <c r="U35" s="10" t="s">
        <v>80</v>
      </c>
      <c r="V35" s="10" t="s">
        <v>80</v>
      </c>
      <c r="W35" s="10" t="s">
        <v>80</v>
      </c>
      <c r="X35" s="10" t="s">
        <v>80</v>
      </c>
      <c r="Y35" s="10" t="s">
        <v>80</v>
      </c>
      <c r="Z35" s="10"/>
      <c r="AA35" s="10" t="s">
        <v>80</v>
      </c>
      <c r="AB35" s="10" t="s">
        <v>80</v>
      </c>
      <c r="AC35" s="10"/>
      <c r="AD35" s="10" t="s">
        <v>80</v>
      </c>
      <c r="AE35" s="10" t="s">
        <v>80</v>
      </c>
      <c r="AF35" s="10" t="s">
        <v>80</v>
      </c>
      <c r="AG35" s="10" t="s">
        <v>80</v>
      </c>
      <c r="AH35" s="16"/>
      <c r="AI35" s="17">
        <v>22</v>
      </c>
      <c r="AJ35" s="7">
        <v>1760</v>
      </c>
    </row>
    <row r="36" spans="1:36" ht="12.6" customHeight="1" x14ac:dyDescent="0.2">
      <c r="A36" s="11">
        <v>32</v>
      </c>
      <c r="B36" s="30" t="s">
        <v>36</v>
      </c>
      <c r="C36" s="31" t="s">
        <v>80</v>
      </c>
      <c r="D36" s="31" t="s">
        <v>80</v>
      </c>
      <c r="E36" s="31"/>
      <c r="F36" s="31"/>
      <c r="G36" s="3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80</v>
      </c>
      <c r="AB36" s="10" t="s">
        <v>80</v>
      </c>
      <c r="AC36" s="10"/>
      <c r="AD36" s="10"/>
      <c r="AE36" s="10" t="s">
        <v>80</v>
      </c>
      <c r="AF36" s="10" t="s">
        <v>80</v>
      </c>
      <c r="AG36" s="10"/>
      <c r="AH36" s="16"/>
      <c r="AI36" s="17">
        <v>6</v>
      </c>
      <c r="AJ36" s="7">
        <v>480</v>
      </c>
    </row>
    <row r="37" spans="1:36" ht="12.6" customHeight="1" x14ac:dyDescent="0.2">
      <c r="A37" s="11">
        <v>33</v>
      </c>
      <c r="B37" s="30" t="s">
        <v>37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6"/>
      <c r="AI37" s="17">
        <v>0</v>
      </c>
      <c r="AJ37" s="7">
        <v>0</v>
      </c>
    </row>
    <row r="38" spans="1:36" ht="12.6" customHeight="1" x14ac:dyDescent="0.2">
      <c r="A38" s="11">
        <v>34</v>
      </c>
      <c r="B38" s="30" t="s">
        <v>38</v>
      </c>
      <c r="C38" s="31" t="s">
        <v>80</v>
      </c>
      <c r="D38" s="31" t="s">
        <v>80</v>
      </c>
      <c r="E38" s="10" t="s">
        <v>80</v>
      </c>
      <c r="F38" s="10" t="s">
        <v>80</v>
      </c>
      <c r="G38" s="31" t="s">
        <v>80</v>
      </c>
      <c r="H38" s="10" t="s">
        <v>80</v>
      </c>
      <c r="I38" s="10" t="s">
        <v>80</v>
      </c>
      <c r="J38" s="10" t="s">
        <v>80</v>
      </c>
      <c r="K38" s="10" t="s">
        <v>80</v>
      </c>
      <c r="L38" s="10" t="s">
        <v>80</v>
      </c>
      <c r="M38" s="10" t="s">
        <v>80</v>
      </c>
      <c r="N38" s="10" t="s">
        <v>80</v>
      </c>
      <c r="O38" s="10" t="s">
        <v>80</v>
      </c>
      <c r="P38" s="10"/>
      <c r="Q38" s="10"/>
      <c r="R38" s="10" t="s">
        <v>80</v>
      </c>
      <c r="S38" s="10" t="s">
        <v>80</v>
      </c>
      <c r="T38" s="10" t="s">
        <v>80</v>
      </c>
      <c r="U38" s="10" t="s">
        <v>80</v>
      </c>
      <c r="V38" s="10" t="s">
        <v>80</v>
      </c>
      <c r="W38" s="10" t="s">
        <v>80</v>
      </c>
      <c r="X38" s="10" t="s">
        <v>80</v>
      </c>
      <c r="Y38" s="10" t="s">
        <v>80</v>
      </c>
      <c r="Z38" s="10"/>
      <c r="AA38" s="10" t="s">
        <v>80</v>
      </c>
      <c r="AB38" s="10"/>
      <c r="AC38" s="10"/>
      <c r="AD38" s="10" t="s">
        <v>80</v>
      </c>
      <c r="AE38" s="10"/>
      <c r="AF38" s="10" t="s">
        <v>80</v>
      </c>
      <c r="AG38" s="10" t="s">
        <v>80</v>
      </c>
      <c r="AH38" s="16"/>
      <c r="AI38" s="17">
        <v>25</v>
      </c>
      <c r="AJ38" s="7">
        <v>2000</v>
      </c>
    </row>
    <row r="39" spans="1:36" ht="12.6" customHeight="1" x14ac:dyDescent="0.2">
      <c r="A39" s="11">
        <v>35</v>
      </c>
      <c r="B39" s="30" t="s">
        <v>39</v>
      </c>
      <c r="C39" s="31" t="s">
        <v>80</v>
      </c>
      <c r="D39" s="31"/>
      <c r="E39" s="31" t="s">
        <v>80</v>
      </c>
      <c r="F39" s="31"/>
      <c r="G39" s="31"/>
      <c r="H39" s="10" t="s">
        <v>80</v>
      </c>
      <c r="I39" s="10" t="s">
        <v>80</v>
      </c>
      <c r="J39" s="10" t="s">
        <v>80</v>
      </c>
      <c r="K39" s="10" t="s">
        <v>80</v>
      </c>
      <c r="L39" s="10" t="s">
        <v>80</v>
      </c>
      <c r="M39" s="10" t="s">
        <v>80</v>
      </c>
      <c r="N39" s="10" t="s">
        <v>80</v>
      </c>
      <c r="O39" s="10" t="s">
        <v>80</v>
      </c>
      <c r="P39" s="10" t="s">
        <v>80</v>
      </c>
      <c r="Q39" s="10" t="s">
        <v>80</v>
      </c>
      <c r="R39" s="10"/>
      <c r="S39" s="10" t="s">
        <v>80</v>
      </c>
      <c r="T39" s="10"/>
      <c r="U39" s="10"/>
      <c r="V39" s="10" t="s">
        <v>80</v>
      </c>
      <c r="W39" s="10"/>
      <c r="X39" s="10" t="s">
        <v>80</v>
      </c>
      <c r="Y39" s="10" t="s">
        <v>80</v>
      </c>
      <c r="Z39" s="10"/>
      <c r="AA39" s="10" t="s">
        <v>80</v>
      </c>
      <c r="AB39" s="10"/>
      <c r="AC39" s="10"/>
      <c r="AD39" s="10" t="s">
        <v>80</v>
      </c>
      <c r="AE39" s="10"/>
      <c r="AF39" s="10"/>
      <c r="AG39" s="10"/>
      <c r="AH39" s="16"/>
      <c r="AI39" s="17">
        <v>18</v>
      </c>
      <c r="AJ39" s="7">
        <v>1440</v>
      </c>
    </row>
    <row r="40" spans="1:36" ht="12.6" customHeight="1" x14ac:dyDescent="0.2">
      <c r="A40" s="11">
        <v>36</v>
      </c>
      <c r="B40" s="30" t="s">
        <v>40</v>
      </c>
      <c r="C40" s="31"/>
      <c r="D40" s="31"/>
      <c r="E40" s="31"/>
      <c r="F40" s="31"/>
      <c r="G40" s="3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6"/>
      <c r="AI40" s="17">
        <v>0</v>
      </c>
      <c r="AJ40" s="7">
        <v>0</v>
      </c>
    </row>
    <row r="41" spans="1:36" ht="12.6" customHeight="1" x14ac:dyDescent="0.2">
      <c r="A41" s="11">
        <v>37</v>
      </c>
      <c r="B41" s="30" t="s">
        <v>41</v>
      </c>
      <c r="C41" s="10" t="s">
        <v>80</v>
      </c>
      <c r="D41" s="10"/>
      <c r="E41" s="10" t="s">
        <v>80</v>
      </c>
      <c r="F41" s="10" t="s">
        <v>80</v>
      </c>
      <c r="G41" s="10"/>
      <c r="H41" s="10" t="s">
        <v>80</v>
      </c>
      <c r="I41" s="10" t="s">
        <v>80</v>
      </c>
      <c r="J41" s="10"/>
      <c r="K41" s="10"/>
      <c r="L41" s="10" t="s">
        <v>80</v>
      </c>
      <c r="M41" s="10" t="s">
        <v>80</v>
      </c>
      <c r="N41" s="10" t="s">
        <v>80</v>
      </c>
      <c r="O41" s="10" t="s">
        <v>80</v>
      </c>
      <c r="P41" s="10"/>
      <c r="Q41" s="10" t="s">
        <v>80</v>
      </c>
      <c r="R41" s="10" t="s">
        <v>80</v>
      </c>
      <c r="S41" s="10" t="s">
        <v>80</v>
      </c>
      <c r="T41" s="10" t="s">
        <v>80</v>
      </c>
      <c r="U41" s="10"/>
      <c r="V41" s="10"/>
      <c r="W41" s="10"/>
      <c r="X41" s="10" t="s">
        <v>80</v>
      </c>
      <c r="Y41" s="10" t="s">
        <v>80</v>
      </c>
      <c r="Z41" s="10"/>
      <c r="AA41" s="10"/>
      <c r="AB41" s="10"/>
      <c r="AC41" s="10"/>
      <c r="AD41" s="10" t="s">
        <v>80</v>
      </c>
      <c r="AE41" s="10" t="s">
        <v>80</v>
      </c>
      <c r="AF41" s="10" t="s">
        <v>80</v>
      </c>
      <c r="AG41" s="10"/>
      <c r="AH41" s="16"/>
      <c r="AI41" s="17">
        <v>18</v>
      </c>
      <c r="AJ41" s="7">
        <v>1440</v>
      </c>
    </row>
    <row r="42" spans="1:36" ht="12.6" customHeight="1" x14ac:dyDescent="0.2">
      <c r="A42" s="11">
        <v>38</v>
      </c>
      <c r="B42" s="30" t="s">
        <v>42</v>
      </c>
      <c r="C42" s="31" t="s">
        <v>80</v>
      </c>
      <c r="D42" s="10" t="s">
        <v>80</v>
      </c>
      <c r="E42" s="31" t="s">
        <v>80</v>
      </c>
      <c r="F42" s="31"/>
      <c r="G42" s="10" t="s">
        <v>80</v>
      </c>
      <c r="H42" s="10"/>
      <c r="I42" s="10"/>
      <c r="J42" s="10" t="s">
        <v>80</v>
      </c>
      <c r="K42" s="10" t="s">
        <v>80</v>
      </c>
      <c r="L42" s="10" t="s">
        <v>80</v>
      </c>
      <c r="M42" s="10" t="s">
        <v>80</v>
      </c>
      <c r="N42" s="10" t="s">
        <v>80</v>
      </c>
      <c r="O42" s="10" t="s">
        <v>80</v>
      </c>
      <c r="P42" s="10"/>
      <c r="Q42" s="10"/>
      <c r="R42" s="10" t="s">
        <v>80</v>
      </c>
      <c r="S42" s="10"/>
      <c r="T42" s="10"/>
      <c r="U42" s="10"/>
      <c r="V42" s="10"/>
      <c r="W42" s="10"/>
      <c r="X42" s="10" t="s">
        <v>80</v>
      </c>
      <c r="Y42" s="10" t="s">
        <v>80</v>
      </c>
      <c r="Z42" s="10" t="s">
        <v>80</v>
      </c>
      <c r="AA42" s="10"/>
      <c r="AB42" s="10" t="s">
        <v>80</v>
      </c>
      <c r="AC42" s="10" t="s">
        <v>80</v>
      </c>
      <c r="AD42" s="10" t="s">
        <v>80</v>
      </c>
      <c r="AE42" s="10"/>
      <c r="AF42" s="10" t="s">
        <v>80</v>
      </c>
      <c r="AG42" s="10" t="s">
        <v>80</v>
      </c>
      <c r="AH42" s="16"/>
      <c r="AI42" s="17">
        <v>19</v>
      </c>
      <c r="AJ42" s="7">
        <v>1520</v>
      </c>
    </row>
    <row r="43" spans="1:36" ht="12.6" customHeight="1" x14ac:dyDescent="0.2">
      <c r="A43" s="11">
        <v>39</v>
      </c>
      <c r="B43" s="30" t="s">
        <v>43</v>
      </c>
      <c r="C43" s="31" t="s">
        <v>80</v>
      </c>
      <c r="D43" s="31" t="s">
        <v>80</v>
      </c>
      <c r="E43" s="31" t="s">
        <v>80</v>
      </c>
      <c r="F43" s="10" t="s">
        <v>80</v>
      </c>
      <c r="G43" s="10" t="s">
        <v>80</v>
      </c>
      <c r="H43" s="10" t="s">
        <v>80</v>
      </c>
      <c r="I43" s="10" t="s">
        <v>80</v>
      </c>
      <c r="J43" s="10" t="s">
        <v>80</v>
      </c>
      <c r="K43" s="10" t="s">
        <v>80</v>
      </c>
      <c r="L43" s="10" t="s">
        <v>80</v>
      </c>
      <c r="M43" s="10" t="s">
        <v>80</v>
      </c>
      <c r="N43" s="10" t="s">
        <v>80</v>
      </c>
      <c r="O43" s="10"/>
      <c r="P43" s="10" t="s">
        <v>80</v>
      </c>
      <c r="Q43" s="10"/>
      <c r="R43" s="10"/>
      <c r="S43" s="10" t="s">
        <v>80</v>
      </c>
      <c r="T43" s="10" t="s">
        <v>80</v>
      </c>
      <c r="U43" s="10" t="s">
        <v>80</v>
      </c>
      <c r="V43" s="10" t="s">
        <v>80</v>
      </c>
      <c r="W43" s="10" t="s">
        <v>80</v>
      </c>
      <c r="X43" s="10" t="s">
        <v>80</v>
      </c>
      <c r="Y43" s="10"/>
      <c r="Z43" s="10"/>
      <c r="AA43" s="10" t="s">
        <v>80</v>
      </c>
      <c r="AB43" s="10"/>
      <c r="AC43" s="10"/>
      <c r="AD43" s="10" t="s">
        <v>80</v>
      </c>
      <c r="AE43" s="10"/>
      <c r="AF43" s="10" t="s">
        <v>80</v>
      </c>
      <c r="AG43" s="10" t="s">
        <v>80</v>
      </c>
      <c r="AH43" s="16"/>
      <c r="AI43" s="17">
        <v>23</v>
      </c>
      <c r="AJ43" s="7">
        <v>1840</v>
      </c>
    </row>
    <row r="44" spans="1:36" ht="12.6" customHeight="1" x14ac:dyDescent="0.2">
      <c r="A44" s="11">
        <v>40</v>
      </c>
      <c r="B44" s="30" t="s">
        <v>88</v>
      </c>
      <c r="C44" s="31"/>
      <c r="D44" s="31"/>
      <c r="E44" s="10"/>
      <c r="F44" s="31"/>
      <c r="G44" s="3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6"/>
      <c r="AI44" s="17">
        <v>0</v>
      </c>
      <c r="AJ44" s="7">
        <v>0</v>
      </c>
    </row>
    <row r="45" spans="1:36" ht="12.6" customHeight="1" x14ac:dyDescent="0.2">
      <c r="A45" s="11">
        <v>41</v>
      </c>
      <c r="B45" s="30" t="s">
        <v>44</v>
      </c>
      <c r="C45" s="10"/>
      <c r="D45" s="10"/>
      <c r="E45" s="10" t="s">
        <v>80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 t="s">
        <v>80</v>
      </c>
      <c r="R45" s="10"/>
      <c r="S45" s="10" t="s">
        <v>80</v>
      </c>
      <c r="T45" s="10" t="s">
        <v>80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6"/>
      <c r="AI45" s="17">
        <v>4</v>
      </c>
      <c r="AJ45" s="7">
        <v>320</v>
      </c>
    </row>
    <row r="46" spans="1:36" ht="12.6" customHeight="1" x14ac:dyDescent="0.2">
      <c r="A46" s="11">
        <v>42</v>
      </c>
      <c r="B46" s="30" t="s">
        <v>45</v>
      </c>
      <c r="C46" s="31" t="s">
        <v>80</v>
      </c>
      <c r="D46" s="10"/>
      <c r="E46" s="31" t="s">
        <v>80</v>
      </c>
      <c r="F46" s="31" t="s">
        <v>80</v>
      </c>
      <c r="G46" s="31" t="s">
        <v>80</v>
      </c>
      <c r="H46" s="10" t="s">
        <v>80</v>
      </c>
      <c r="I46" s="10" t="s">
        <v>80</v>
      </c>
      <c r="J46" s="10" t="s">
        <v>80</v>
      </c>
      <c r="K46" s="10"/>
      <c r="L46" s="10"/>
      <c r="M46" s="10"/>
      <c r="N46" s="10"/>
      <c r="O46" s="10"/>
      <c r="P46" s="10"/>
      <c r="Q46" s="10"/>
      <c r="R46" s="10"/>
      <c r="S46" s="10"/>
      <c r="T46" s="10" t="s">
        <v>80</v>
      </c>
      <c r="U46" s="10"/>
      <c r="V46" s="10"/>
      <c r="W46" s="10"/>
      <c r="X46" s="10" t="s">
        <v>80</v>
      </c>
      <c r="Y46" s="10"/>
      <c r="Z46" s="10"/>
      <c r="AA46" s="10"/>
      <c r="AB46" s="10"/>
      <c r="AC46" s="10"/>
      <c r="AD46" s="10"/>
      <c r="AE46" s="10"/>
      <c r="AF46" s="10"/>
      <c r="AG46" s="10"/>
      <c r="AH46" s="16"/>
      <c r="AI46" s="17">
        <v>9</v>
      </c>
      <c r="AJ46" s="7">
        <v>720</v>
      </c>
    </row>
    <row r="47" spans="1:36" ht="12.6" customHeight="1" x14ac:dyDescent="0.2">
      <c r="A47" s="11">
        <v>43</v>
      </c>
      <c r="B47" s="30" t="s">
        <v>46</v>
      </c>
      <c r="C47" s="31" t="s">
        <v>80</v>
      </c>
      <c r="D47" s="10" t="s">
        <v>80</v>
      </c>
      <c r="E47" s="31" t="s">
        <v>80</v>
      </c>
      <c r="F47" s="10" t="s">
        <v>80</v>
      </c>
      <c r="G47" s="10" t="s">
        <v>80</v>
      </c>
      <c r="H47" s="10" t="s">
        <v>80</v>
      </c>
      <c r="I47" s="10"/>
      <c r="J47" s="10" t="s">
        <v>80</v>
      </c>
      <c r="K47" s="10" t="s">
        <v>80</v>
      </c>
      <c r="L47" s="10" t="s">
        <v>80</v>
      </c>
      <c r="M47" s="10" t="s">
        <v>80</v>
      </c>
      <c r="N47" s="10" t="s">
        <v>80</v>
      </c>
      <c r="O47" s="10" t="s">
        <v>80</v>
      </c>
      <c r="P47" s="10"/>
      <c r="Q47" s="10"/>
      <c r="R47" s="10" t="s">
        <v>80</v>
      </c>
      <c r="S47" s="10"/>
      <c r="T47" s="10" t="s">
        <v>80</v>
      </c>
      <c r="U47" s="10"/>
      <c r="V47" s="10"/>
      <c r="W47" s="10"/>
      <c r="X47" s="10" t="s">
        <v>80</v>
      </c>
      <c r="Y47" s="10" t="s">
        <v>80</v>
      </c>
      <c r="Z47" s="10" t="s">
        <v>80</v>
      </c>
      <c r="AA47" s="10" t="s">
        <v>80</v>
      </c>
      <c r="AB47" s="10"/>
      <c r="AC47" s="10"/>
      <c r="AD47" s="10"/>
      <c r="AE47" s="10"/>
      <c r="AF47" s="10"/>
      <c r="AG47" s="10" t="s">
        <v>80</v>
      </c>
      <c r="AH47" s="16"/>
      <c r="AI47" s="17">
        <v>19</v>
      </c>
      <c r="AJ47" s="7">
        <v>1520</v>
      </c>
    </row>
    <row r="48" spans="1:36" ht="12.6" customHeight="1" x14ac:dyDescent="0.2">
      <c r="A48" s="11">
        <v>44</v>
      </c>
      <c r="B48" s="30" t="s">
        <v>47</v>
      </c>
      <c r="C48" s="31"/>
      <c r="D48" s="31" t="s">
        <v>80</v>
      </c>
      <c r="E48" s="31" t="s">
        <v>80</v>
      </c>
      <c r="F48" s="31" t="s">
        <v>80</v>
      </c>
      <c r="G48" s="31" t="s">
        <v>80</v>
      </c>
      <c r="H48" s="10" t="s">
        <v>80</v>
      </c>
      <c r="I48" s="10" t="s">
        <v>80</v>
      </c>
      <c r="J48" s="10" t="s">
        <v>80</v>
      </c>
      <c r="K48" s="10"/>
      <c r="L48" s="10"/>
      <c r="M48" s="10" t="s">
        <v>80</v>
      </c>
      <c r="N48" s="10" t="s">
        <v>80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 t="s">
        <v>80</v>
      </c>
      <c r="AC48" s="10"/>
      <c r="AD48" s="10"/>
      <c r="AE48" s="10"/>
      <c r="AF48" s="10"/>
      <c r="AG48" s="10" t="s">
        <v>80</v>
      </c>
      <c r="AH48" s="16"/>
      <c r="AI48" s="17">
        <v>11</v>
      </c>
      <c r="AJ48" s="7">
        <v>880</v>
      </c>
    </row>
    <row r="49" spans="1:36" ht="12.6" customHeight="1" x14ac:dyDescent="0.2">
      <c r="A49" s="11">
        <v>45</v>
      </c>
      <c r="B49" s="30" t="s">
        <v>48</v>
      </c>
      <c r="C49" s="10"/>
      <c r="D49" s="10"/>
      <c r="E49" s="10"/>
      <c r="F49" s="10"/>
      <c r="G49" s="31" t="s">
        <v>80</v>
      </c>
      <c r="H49" s="10" t="s">
        <v>80</v>
      </c>
      <c r="I49" s="10" t="s">
        <v>80</v>
      </c>
      <c r="J49" s="10" t="s">
        <v>80</v>
      </c>
      <c r="K49" s="10" t="s">
        <v>80</v>
      </c>
      <c r="L49" s="10" t="s">
        <v>80</v>
      </c>
      <c r="M49" s="10" t="s">
        <v>80</v>
      </c>
      <c r="N49" s="10" t="s">
        <v>80</v>
      </c>
      <c r="O49" s="10" t="s">
        <v>80</v>
      </c>
      <c r="P49" s="10" t="s">
        <v>80</v>
      </c>
      <c r="Q49" s="10" t="s">
        <v>80</v>
      </c>
      <c r="R49" s="10" t="s">
        <v>80</v>
      </c>
      <c r="S49" s="10" t="s">
        <v>80</v>
      </c>
      <c r="T49" s="10" t="s">
        <v>80</v>
      </c>
      <c r="U49" s="10" t="s">
        <v>80</v>
      </c>
      <c r="V49" s="10" t="s">
        <v>80</v>
      </c>
      <c r="W49" s="10" t="s">
        <v>80</v>
      </c>
      <c r="X49" s="10" t="s">
        <v>80</v>
      </c>
      <c r="Y49" s="10" t="s">
        <v>80</v>
      </c>
      <c r="Z49" s="10" t="s">
        <v>80</v>
      </c>
      <c r="AA49" s="10" t="s">
        <v>80</v>
      </c>
      <c r="AB49" s="10" t="s">
        <v>80</v>
      </c>
      <c r="AC49" s="10" t="s">
        <v>80</v>
      </c>
      <c r="AD49" s="10" t="s">
        <v>80</v>
      </c>
      <c r="AE49" s="10" t="s">
        <v>80</v>
      </c>
      <c r="AF49" s="10" t="s">
        <v>80</v>
      </c>
      <c r="AG49" s="10" t="s">
        <v>80</v>
      </c>
      <c r="AH49" s="16"/>
      <c r="AI49" s="17">
        <v>27</v>
      </c>
      <c r="AJ49" s="7">
        <v>2160</v>
      </c>
    </row>
    <row r="50" spans="1:36" ht="12.6" customHeight="1" x14ac:dyDescent="0.2">
      <c r="A50" s="11">
        <v>46</v>
      </c>
      <c r="B50" s="30" t="s">
        <v>49</v>
      </c>
      <c r="C50" s="31"/>
      <c r="D50" s="31"/>
      <c r="E50" s="31"/>
      <c r="F50" s="3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6"/>
      <c r="AI50" s="17">
        <v>0</v>
      </c>
      <c r="AJ50" s="7">
        <v>0</v>
      </c>
    </row>
    <row r="51" spans="1:36" ht="12.6" customHeight="1" x14ac:dyDescent="0.2">
      <c r="A51" s="11">
        <v>47</v>
      </c>
      <c r="B51" s="30" t="s">
        <v>78</v>
      </c>
      <c r="C51" s="10" t="s">
        <v>80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6"/>
      <c r="AI51" s="17">
        <v>1</v>
      </c>
      <c r="AJ51" s="7">
        <v>80</v>
      </c>
    </row>
    <row r="52" spans="1:36" ht="12.6" customHeight="1" x14ac:dyDescent="0.2">
      <c r="A52" s="11">
        <v>48</v>
      </c>
      <c r="B52" s="30" t="s">
        <v>50</v>
      </c>
      <c r="C52" s="10"/>
      <c r="D52" s="10"/>
      <c r="E52" s="10"/>
      <c r="F52" s="10"/>
      <c r="G52" s="10"/>
      <c r="H52" s="10" t="s">
        <v>80</v>
      </c>
      <c r="I52" s="10"/>
      <c r="J52" s="10"/>
      <c r="K52" s="10" t="s">
        <v>80</v>
      </c>
      <c r="L52" s="10"/>
      <c r="M52" s="10" t="s">
        <v>80</v>
      </c>
      <c r="N52" s="10"/>
      <c r="O52" s="10"/>
      <c r="P52" s="10"/>
      <c r="Q52" s="10"/>
      <c r="R52" s="10"/>
      <c r="S52" s="10" t="s">
        <v>80</v>
      </c>
      <c r="T52" s="10" t="s">
        <v>80</v>
      </c>
      <c r="U52" s="10"/>
      <c r="V52" s="10"/>
      <c r="W52" s="10"/>
      <c r="X52" s="10"/>
      <c r="Y52" s="10"/>
      <c r="Z52" s="10"/>
      <c r="AA52" s="10"/>
      <c r="AB52" s="10"/>
      <c r="AC52" s="10"/>
      <c r="AD52" s="10" t="s">
        <v>80</v>
      </c>
      <c r="AE52" s="10" t="s">
        <v>80</v>
      </c>
      <c r="AF52" s="10" t="s">
        <v>80</v>
      </c>
      <c r="AG52" s="10" t="s">
        <v>80</v>
      </c>
      <c r="AH52" s="16"/>
      <c r="AI52" s="17">
        <v>9</v>
      </c>
      <c r="AJ52" s="7">
        <v>720</v>
      </c>
    </row>
    <row r="53" spans="1:36" ht="12.6" customHeight="1" x14ac:dyDescent="0.2">
      <c r="A53" s="11">
        <v>49</v>
      </c>
      <c r="B53" s="30" t="s">
        <v>51</v>
      </c>
      <c r="C53" s="31"/>
      <c r="D53" s="31"/>
      <c r="E53" s="10"/>
      <c r="F53" s="10"/>
      <c r="G53" s="10"/>
      <c r="H53" s="10" t="s">
        <v>80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 t="s">
        <v>80</v>
      </c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6"/>
      <c r="AI53" s="17">
        <v>2</v>
      </c>
      <c r="AJ53" s="7">
        <v>160</v>
      </c>
    </row>
    <row r="54" spans="1:36" ht="12.6" customHeight="1" x14ac:dyDescent="0.2">
      <c r="A54" s="11">
        <v>50</v>
      </c>
      <c r="B54" s="30" t="s">
        <v>52</v>
      </c>
      <c r="C54" s="31" t="s">
        <v>80</v>
      </c>
      <c r="D54" s="31" t="s">
        <v>80</v>
      </c>
      <c r="E54" s="10" t="s">
        <v>80</v>
      </c>
      <c r="F54" s="10" t="s">
        <v>80</v>
      </c>
      <c r="G54" s="10" t="s">
        <v>80</v>
      </c>
      <c r="H54" s="10" t="s">
        <v>80</v>
      </c>
      <c r="I54" s="10" t="s">
        <v>80</v>
      </c>
      <c r="J54" s="10" t="s">
        <v>80</v>
      </c>
      <c r="K54" s="10"/>
      <c r="L54" s="10" t="s">
        <v>80</v>
      </c>
      <c r="M54" s="10" t="s">
        <v>80</v>
      </c>
      <c r="N54" s="10" t="s">
        <v>80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6"/>
      <c r="AI54" s="17">
        <v>11</v>
      </c>
      <c r="AJ54" s="7">
        <v>880</v>
      </c>
    </row>
    <row r="55" spans="1:36" ht="12.6" customHeight="1" x14ac:dyDescent="0.2">
      <c r="A55" s="11">
        <v>51</v>
      </c>
      <c r="B55" s="30" t="s">
        <v>53</v>
      </c>
      <c r="C55" s="31" t="s">
        <v>80</v>
      </c>
      <c r="D55" s="10"/>
      <c r="E55" s="31"/>
      <c r="F55" s="31"/>
      <c r="G55" s="31"/>
      <c r="H55" s="10" t="s">
        <v>80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6"/>
      <c r="AI55" s="17">
        <v>2</v>
      </c>
      <c r="AJ55" s="7">
        <v>160</v>
      </c>
    </row>
    <row r="56" spans="1:36" ht="12.6" customHeight="1" x14ac:dyDescent="0.2">
      <c r="A56" s="11">
        <v>52</v>
      </c>
      <c r="B56" s="30" t="s">
        <v>54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6"/>
      <c r="AI56" s="17">
        <v>0</v>
      </c>
      <c r="AJ56" s="7">
        <v>0</v>
      </c>
    </row>
    <row r="57" spans="1:36" ht="12.6" customHeight="1" x14ac:dyDescent="0.2">
      <c r="A57" s="11">
        <v>53</v>
      </c>
      <c r="B57" s="30" t="s">
        <v>55</v>
      </c>
      <c r="C57" s="10" t="s">
        <v>80</v>
      </c>
      <c r="D57" s="31"/>
      <c r="E57" s="10"/>
      <c r="F57" s="10" t="s">
        <v>80</v>
      </c>
      <c r="G57" s="10"/>
      <c r="H57" s="10"/>
      <c r="I57" s="10" t="s">
        <v>80</v>
      </c>
      <c r="J57" s="10"/>
      <c r="K57" s="10"/>
      <c r="L57" s="10"/>
      <c r="M57" s="10" t="s">
        <v>80</v>
      </c>
      <c r="N57" s="10"/>
      <c r="O57" s="10"/>
      <c r="P57" s="10"/>
      <c r="Q57" s="10"/>
      <c r="R57" s="10" t="s">
        <v>80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 t="s">
        <v>80</v>
      </c>
      <c r="AH57" s="16"/>
      <c r="AI57" s="17">
        <v>6</v>
      </c>
      <c r="AJ57" s="7">
        <v>480</v>
      </c>
    </row>
    <row r="58" spans="1:36" ht="12.6" customHeight="1" x14ac:dyDescent="0.2">
      <c r="A58" s="11">
        <v>54</v>
      </c>
      <c r="B58" s="30" t="s">
        <v>56</v>
      </c>
      <c r="C58" s="31"/>
      <c r="D58" s="10"/>
      <c r="E58" s="10"/>
      <c r="F58" s="3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6"/>
      <c r="AI58" s="17">
        <v>0</v>
      </c>
      <c r="AJ58" s="7">
        <v>0</v>
      </c>
    </row>
    <row r="59" spans="1:36" ht="12.6" customHeight="1" x14ac:dyDescent="0.2">
      <c r="A59" s="11">
        <v>55</v>
      </c>
      <c r="B59" s="30" t="s">
        <v>57</v>
      </c>
      <c r="C59" s="10" t="s">
        <v>80</v>
      </c>
      <c r="D59" s="10" t="s">
        <v>80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 t="s">
        <v>80</v>
      </c>
      <c r="T59" s="10" t="s">
        <v>80</v>
      </c>
      <c r="U59" s="10" t="s">
        <v>80</v>
      </c>
      <c r="V59" s="10"/>
      <c r="W59" s="10" t="s">
        <v>80</v>
      </c>
      <c r="X59" s="10" t="s">
        <v>80</v>
      </c>
      <c r="Y59" s="10"/>
      <c r="Z59" s="10"/>
      <c r="AA59" s="10" t="s">
        <v>80</v>
      </c>
      <c r="AB59" s="10"/>
      <c r="AC59" s="10"/>
      <c r="AD59" s="10"/>
      <c r="AE59" s="10"/>
      <c r="AF59" s="10"/>
      <c r="AG59" s="10"/>
      <c r="AH59" s="16"/>
      <c r="AI59" s="17">
        <v>8</v>
      </c>
      <c r="AJ59" s="7">
        <v>640</v>
      </c>
    </row>
    <row r="60" spans="1:36" ht="12.6" customHeight="1" x14ac:dyDescent="0.2">
      <c r="A60" s="11">
        <v>56</v>
      </c>
      <c r="B60" s="30" t="s">
        <v>68</v>
      </c>
      <c r="C60" s="3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 t="s">
        <v>80</v>
      </c>
      <c r="U60" s="10" t="s">
        <v>80</v>
      </c>
      <c r="V60" s="10"/>
      <c r="W60" s="10" t="s">
        <v>80</v>
      </c>
      <c r="X60" s="10" t="s">
        <v>80</v>
      </c>
      <c r="Y60" s="10" t="s">
        <v>80</v>
      </c>
      <c r="Z60" s="10"/>
      <c r="AA60" s="10"/>
      <c r="AB60" s="10"/>
      <c r="AC60" s="10"/>
      <c r="AD60" s="10" t="s">
        <v>80</v>
      </c>
      <c r="AE60" s="10"/>
      <c r="AF60" s="10"/>
      <c r="AG60" s="10"/>
      <c r="AH60" s="16"/>
      <c r="AI60" s="17">
        <v>6</v>
      </c>
      <c r="AJ60" s="7">
        <v>480</v>
      </c>
    </row>
    <row r="61" spans="1:36" ht="12.6" customHeight="1" x14ac:dyDescent="0.2">
      <c r="A61" s="11">
        <v>57</v>
      </c>
      <c r="B61" s="30" t="s">
        <v>89</v>
      </c>
      <c r="C61" s="10"/>
      <c r="D61" s="31"/>
      <c r="E61" s="10"/>
      <c r="F61" s="31"/>
      <c r="G61" s="3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6"/>
      <c r="AI61" s="17">
        <v>0</v>
      </c>
      <c r="AJ61" s="7">
        <v>0</v>
      </c>
    </row>
    <row r="62" spans="1:36" ht="12.6" customHeight="1" x14ac:dyDescent="0.2">
      <c r="A62" s="11">
        <v>58</v>
      </c>
      <c r="B62" s="30" t="s">
        <v>58</v>
      </c>
      <c r="C62" s="31" t="s">
        <v>80</v>
      </c>
      <c r="D62" s="10" t="s">
        <v>80</v>
      </c>
      <c r="E62" s="10"/>
      <c r="F62" s="31" t="s">
        <v>80</v>
      </c>
      <c r="G62" s="31"/>
      <c r="H62" s="10"/>
      <c r="I62" s="10"/>
      <c r="J62" s="10" t="s">
        <v>80</v>
      </c>
      <c r="K62" s="10"/>
      <c r="L62" s="10"/>
      <c r="M62" s="10" t="s">
        <v>80</v>
      </c>
      <c r="N62" s="10" t="s">
        <v>80</v>
      </c>
      <c r="O62" s="10"/>
      <c r="P62" s="10"/>
      <c r="Q62" s="10" t="s">
        <v>80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6"/>
      <c r="AI62" s="17">
        <v>7</v>
      </c>
      <c r="AJ62" s="7">
        <v>560</v>
      </c>
    </row>
    <row r="63" spans="1:36" ht="12.6" customHeight="1" x14ac:dyDescent="0.2">
      <c r="A63" s="11">
        <v>59</v>
      </c>
      <c r="B63" s="30" t="s">
        <v>59</v>
      </c>
      <c r="C63" s="31"/>
      <c r="D63" s="31"/>
      <c r="E63" s="10"/>
      <c r="F63" s="31"/>
      <c r="G63" s="3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6"/>
      <c r="AI63" s="17">
        <v>0</v>
      </c>
      <c r="AJ63" s="7">
        <v>0</v>
      </c>
    </row>
    <row r="64" spans="1:36" ht="12.6" customHeight="1" x14ac:dyDescent="0.2">
      <c r="A64" s="11">
        <v>60</v>
      </c>
      <c r="B64" s="30" t="s">
        <v>60</v>
      </c>
      <c r="C64" s="10" t="s">
        <v>80</v>
      </c>
      <c r="D64" s="10" t="s">
        <v>80</v>
      </c>
      <c r="E64" s="10" t="s">
        <v>80</v>
      </c>
      <c r="F64" s="10" t="s">
        <v>80</v>
      </c>
      <c r="G64" s="10" t="s">
        <v>80</v>
      </c>
      <c r="H64" s="10" t="s">
        <v>80</v>
      </c>
      <c r="I64" s="10"/>
      <c r="J64" s="10"/>
      <c r="K64" s="10" t="s">
        <v>80</v>
      </c>
      <c r="L64" s="10"/>
      <c r="M64" s="10" t="s">
        <v>80</v>
      </c>
      <c r="N64" s="10"/>
      <c r="O64" s="10"/>
      <c r="P64" s="10"/>
      <c r="Q64" s="10" t="s">
        <v>80</v>
      </c>
      <c r="R64" s="10"/>
      <c r="S64" s="10"/>
      <c r="T64" s="10" t="s">
        <v>80</v>
      </c>
      <c r="U64" s="10" t="s">
        <v>80</v>
      </c>
      <c r="V64" s="10"/>
      <c r="W64" s="10"/>
      <c r="X64" s="10" t="s">
        <v>80</v>
      </c>
      <c r="Y64" s="10" t="s">
        <v>80</v>
      </c>
      <c r="Z64" s="10"/>
      <c r="AA64" s="10" t="s">
        <v>80</v>
      </c>
      <c r="AB64" s="10" t="s">
        <v>80</v>
      </c>
      <c r="AC64" s="10"/>
      <c r="AD64" s="10" t="s">
        <v>80</v>
      </c>
      <c r="AE64" s="10"/>
      <c r="AF64" s="10" t="s">
        <v>80</v>
      </c>
      <c r="AG64" s="10" t="s">
        <v>80</v>
      </c>
      <c r="AH64" s="16"/>
      <c r="AI64" s="17">
        <v>18</v>
      </c>
      <c r="AJ64" s="7">
        <v>1440</v>
      </c>
    </row>
    <row r="65" spans="1:36" ht="12.6" customHeight="1" x14ac:dyDescent="0.2">
      <c r="A65" s="11">
        <v>61</v>
      </c>
      <c r="B65" s="30" t="s">
        <v>61</v>
      </c>
      <c r="C65" s="10" t="s">
        <v>80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 t="s">
        <v>80</v>
      </c>
      <c r="Z65" s="10"/>
      <c r="AA65" s="10"/>
      <c r="AB65" s="10"/>
      <c r="AC65" s="10"/>
      <c r="AD65" s="10"/>
      <c r="AE65" s="10"/>
      <c r="AF65" s="10"/>
      <c r="AG65" s="10" t="s">
        <v>80</v>
      </c>
      <c r="AH65" s="16"/>
      <c r="AI65" s="17">
        <v>3</v>
      </c>
      <c r="AJ65" s="7">
        <v>240</v>
      </c>
    </row>
    <row r="66" spans="1:36" ht="12.6" customHeight="1" x14ac:dyDescent="0.2">
      <c r="A66" s="11">
        <v>62</v>
      </c>
      <c r="B66" s="30" t="s">
        <v>62</v>
      </c>
      <c r="C66" s="31"/>
      <c r="D66" s="31"/>
      <c r="E66" s="31"/>
      <c r="F66" s="31" t="s">
        <v>80</v>
      </c>
      <c r="G66" s="31"/>
      <c r="H66" s="10" t="s">
        <v>80</v>
      </c>
      <c r="I66" s="10" t="s">
        <v>80</v>
      </c>
      <c r="J66" s="10"/>
      <c r="K66" s="10" t="s">
        <v>80</v>
      </c>
      <c r="L66" s="10"/>
      <c r="M66" s="10"/>
      <c r="N66" s="10"/>
      <c r="O66" s="10"/>
      <c r="P66" s="10"/>
      <c r="Q66" s="10" t="s">
        <v>80</v>
      </c>
      <c r="R66" s="10"/>
      <c r="S66" s="10" t="s">
        <v>80</v>
      </c>
      <c r="T66" s="10" t="s">
        <v>80</v>
      </c>
      <c r="U66" s="10"/>
      <c r="V66" s="10" t="s">
        <v>80</v>
      </c>
      <c r="W66" s="10" t="s">
        <v>80</v>
      </c>
      <c r="X66" s="10" t="s">
        <v>80</v>
      </c>
      <c r="Y66" s="10"/>
      <c r="Z66" s="10"/>
      <c r="AA66" s="10"/>
      <c r="AB66" s="10"/>
      <c r="AC66" s="10"/>
      <c r="AD66" s="10"/>
      <c r="AE66" s="10" t="s">
        <v>80</v>
      </c>
      <c r="AF66" s="10" t="s">
        <v>80</v>
      </c>
      <c r="AG66" s="10" t="s">
        <v>80</v>
      </c>
      <c r="AH66" s="16"/>
      <c r="AI66" s="17">
        <v>13</v>
      </c>
      <c r="AJ66" s="7">
        <v>1040</v>
      </c>
    </row>
    <row r="67" spans="1:36" ht="12.6" customHeight="1" x14ac:dyDescent="0.2">
      <c r="A67" s="11">
        <v>63</v>
      </c>
      <c r="B67" s="30" t="s">
        <v>90</v>
      </c>
      <c r="C67" s="3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6"/>
      <c r="AI67" s="17">
        <v>0</v>
      </c>
      <c r="AJ67" s="7">
        <v>0</v>
      </c>
    </row>
    <row r="68" spans="1:36" ht="12.6" customHeight="1" x14ac:dyDescent="0.2">
      <c r="A68" s="11">
        <v>64</v>
      </c>
      <c r="B68" s="30" t="s">
        <v>91</v>
      </c>
      <c r="C68" s="31" t="s">
        <v>80</v>
      </c>
      <c r="D68" s="31" t="s">
        <v>80</v>
      </c>
      <c r="E68" s="31"/>
      <c r="F68" s="10"/>
      <c r="G68" s="31"/>
      <c r="H68" s="10"/>
      <c r="I68" s="10" t="s">
        <v>80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 t="s">
        <v>80</v>
      </c>
      <c r="Y68" s="10" t="s">
        <v>80</v>
      </c>
      <c r="Z68" s="10"/>
      <c r="AA68" s="10"/>
      <c r="AB68" s="10"/>
      <c r="AC68" s="10"/>
      <c r="AD68" s="10" t="s">
        <v>80</v>
      </c>
      <c r="AE68" s="10" t="s">
        <v>80</v>
      </c>
      <c r="AF68" s="10"/>
      <c r="AG68" s="10"/>
      <c r="AH68" s="16"/>
      <c r="AI68" s="17">
        <v>7</v>
      </c>
      <c r="AJ68" s="7">
        <v>560</v>
      </c>
    </row>
    <row r="69" spans="1:36" ht="12.6" customHeight="1" x14ac:dyDescent="0.2">
      <c r="A69" s="11">
        <v>65</v>
      </c>
      <c r="B69" s="30" t="s">
        <v>63</v>
      </c>
      <c r="C69" s="10" t="s">
        <v>80</v>
      </c>
      <c r="D69" s="10" t="s">
        <v>80</v>
      </c>
      <c r="E69" s="10"/>
      <c r="F69" s="10" t="s">
        <v>80</v>
      </c>
      <c r="G69" s="10"/>
      <c r="H69" s="10" t="s">
        <v>80</v>
      </c>
      <c r="I69" s="10" t="s">
        <v>80</v>
      </c>
      <c r="J69" s="10"/>
      <c r="K69" s="10" t="s">
        <v>80</v>
      </c>
      <c r="L69" s="10" t="s">
        <v>80</v>
      </c>
      <c r="M69" s="10" t="s">
        <v>80</v>
      </c>
      <c r="N69" s="10" t="s">
        <v>80</v>
      </c>
      <c r="O69" s="10"/>
      <c r="P69" s="10" t="s">
        <v>80</v>
      </c>
      <c r="Q69" s="10" t="s">
        <v>80</v>
      </c>
      <c r="R69" s="10"/>
      <c r="S69" s="10" t="s">
        <v>80</v>
      </c>
      <c r="T69" s="10" t="s">
        <v>80</v>
      </c>
      <c r="U69" s="10"/>
      <c r="V69" s="10"/>
      <c r="W69" s="10"/>
      <c r="X69" s="10"/>
      <c r="Y69" s="10"/>
      <c r="Z69" s="10"/>
      <c r="AA69" s="10" t="s">
        <v>80</v>
      </c>
      <c r="AB69" s="10"/>
      <c r="AC69" s="10"/>
      <c r="AD69" s="10" t="s">
        <v>80</v>
      </c>
      <c r="AE69" s="10" t="s">
        <v>80</v>
      </c>
      <c r="AF69" s="10" t="s">
        <v>80</v>
      </c>
      <c r="AG69" s="10" t="s">
        <v>80</v>
      </c>
      <c r="AH69" s="16"/>
      <c r="AI69" s="17">
        <v>18</v>
      </c>
      <c r="AJ69" s="7">
        <v>1440</v>
      </c>
    </row>
    <row r="70" spans="1:36" ht="12.6" customHeight="1" x14ac:dyDescent="0.2">
      <c r="A70" s="11">
        <v>66</v>
      </c>
      <c r="B70" s="30" t="s">
        <v>64</v>
      </c>
      <c r="C70" s="10"/>
      <c r="D70" s="31"/>
      <c r="E70" s="31"/>
      <c r="F70" s="31"/>
      <c r="G70" s="3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6"/>
      <c r="AI70" s="17">
        <v>0</v>
      </c>
      <c r="AJ70" s="7">
        <v>0</v>
      </c>
    </row>
    <row r="71" spans="1:36" ht="12.6" customHeight="1" x14ac:dyDescent="0.2">
      <c r="A71" s="11">
        <v>67</v>
      </c>
      <c r="B71" s="30" t="s">
        <v>65</v>
      </c>
      <c r="C71" s="10"/>
      <c r="D71" s="31"/>
      <c r="E71" s="10" t="s">
        <v>80</v>
      </c>
      <c r="F71" s="10" t="s">
        <v>80</v>
      </c>
      <c r="G71" s="10"/>
      <c r="H71" s="10"/>
      <c r="I71" s="10"/>
      <c r="J71" s="10"/>
      <c r="K71" s="10" t="s">
        <v>80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6"/>
      <c r="AI71" s="17">
        <v>3</v>
      </c>
      <c r="AJ71" s="7">
        <v>240</v>
      </c>
    </row>
    <row r="72" spans="1:36" ht="12.6" customHeight="1" x14ac:dyDescent="0.2">
      <c r="A72" s="11">
        <v>68</v>
      </c>
      <c r="B72" s="30" t="s">
        <v>66</v>
      </c>
      <c r="C72" s="10" t="s">
        <v>80</v>
      </c>
      <c r="D72" s="10" t="s">
        <v>80</v>
      </c>
      <c r="E72" s="10" t="s">
        <v>80</v>
      </c>
      <c r="F72" s="10" t="s">
        <v>80</v>
      </c>
      <c r="G72" s="10" t="s">
        <v>80</v>
      </c>
      <c r="H72" s="10" t="s">
        <v>80</v>
      </c>
      <c r="I72" s="10"/>
      <c r="J72" s="10"/>
      <c r="K72" s="10" t="s">
        <v>80</v>
      </c>
      <c r="L72" s="10" t="s">
        <v>80</v>
      </c>
      <c r="M72" s="10"/>
      <c r="N72" s="10"/>
      <c r="O72" s="10"/>
      <c r="P72" s="10"/>
      <c r="Q72" s="10" t="s">
        <v>80</v>
      </c>
      <c r="R72" s="10"/>
      <c r="S72" s="10" t="s">
        <v>80</v>
      </c>
      <c r="T72" s="10"/>
      <c r="U72" s="10" t="s">
        <v>80</v>
      </c>
      <c r="V72" s="10"/>
      <c r="W72" s="10" t="s">
        <v>80</v>
      </c>
      <c r="X72" s="10" t="s">
        <v>80</v>
      </c>
      <c r="Y72" s="10" t="s">
        <v>80</v>
      </c>
      <c r="Z72" s="10"/>
      <c r="AA72" s="10" t="s">
        <v>80</v>
      </c>
      <c r="AB72" s="10"/>
      <c r="AC72" s="10"/>
      <c r="AD72" s="10" t="s">
        <v>80</v>
      </c>
      <c r="AE72" s="10" t="s">
        <v>80</v>
      </c>
      <c r="AF72" s="10"/>
      <c r="AG72" s="10"/>
      <c r="AH72" s="16"/>
      <c r="AI72" s="17">
        <v>17</v>
      </c>
      <c r="AJ72" s="7">
        <v>1360</v>
      </c>
    </row>
    <row r="73" spans="1:36" ht="12.6" customHeight="1" thickBot="1" x14ac:dyDescent="0.25">
      <c r="A73" s="11"/>
      <c r="B73" s="30"/>
      <c r="C73" s="31"/>
      <c r="D73" s="31"/>
      <c r="E73" s="31"/>
      <c r="F73" s="31"/>
      <c r="G73" s="3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6"/>
      <c r="AI73" s="17"/>
      <c r="AJ73" s="7"/>
    </row>
    <row r="74" spans="1:36" ht="12.6" customHeight="1" thickBot="1" x14ac:dyDescent="0.25">
      <c r="A74" s="27"/>
      <c r="B74" s="27" t="s">
        <v>9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6"/>
      <c r="AI74" s="17"/>
      <c r="AJ74" s="7"/>
    </row>
    <row r="75" spans="1:36" ht="12.6" customHeight="1" x14ac:dyDescent="0.2">
      <c r="A75" s="12">
        <v>1</v>
      </c>
      <c r="B75" s="15" t="s">
        <v>10</v>
      </c>
      <c r="C75" s="10"/>
      <c r="D75" s="10"/>
      <c r="E75" s="10" t="s">
        <v>80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 t="s">
        <v>80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6"/>
      <c r="AI75" s="17">
        <v>2</v>
      </c>
      <c r="AJ75" s="7">
        <v>160</v>
      </c>
    </row>
    <row r="76" spans="1:36" ht="12.6" customHeight="1" x14ac:dyDescent="0.2">
      <c r="A76" s="12">
        <v>2</v>
      </c>
      <c r="B76" s="15" t="s">
        <v>7</v>
      </c>
      <c r="C76" s="10" t="s">
        <v>80</v>
      </c>
      <c r="D76" s="10" t="s">
        <v>80</v>
      </c>
      <c r="E76" s="10" t="s">
        <v>80</v>
      </c>
      <c r="F76" s="10" t="s">
        <v>80</v>
      </c>
      <c r="G76" s="10"/>
      <c r="H76" s="10"/>
      <c r="I76" s="10"/>
      <c r="J76" s="10"/>
      <c r="K76" s="10"/>
      <c r="L76" s="10" t="s">
        <v>80</v>
      </c>
      <c r="M76" s="10" t="s">
        <v>80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6"/>
      <c r="AI76" s="17">
        <v>6</v>
      </c>
      <c r="AJ76" s="7">
        <v>480</v>
      </c>
    </row>
    <row r="77" spans="1:36" ht="12.6" customHeight="1" x14ac:dyDescent="0.2">
      <c r="A77" s="12">
        <v>3</v>
      </c>
      <c r="B77" s="15" t="s">
        <v>8</v>
      </c>
      <c r="C77" s="10" t="s">
        <v>80</v>
      </c>
      <c r="D77" s="10" t="s">
        <v>80</v>
      </c>
      <c r="E77" s="10" t="s">
        <v>80</v>
      </c>
      <c r="F77" s="10" t="s">
        <v>80</v>
      </c>
      <c r="G77" s="10"/>
      <c r="H77" s="10" t="s">
        <v>80</v>
      </c>
      <c r="I77" s="10"/>
      <c r="J77" s="10"/>
      <c r="K77" s="10" t="s">
        <v>80</v>
      </c>
      <c r="L77" s="10" t="s">
        <v>80</v>
      </c>
      <c r="M77" s="10" t="s">
        <v>80</v>
      </c>
      <c r="N77" s="10"/>
      <c r="O77" s="10"/>
      <c r="P77" s="10"/>
      <c r="Q77" s="10" t="s">
        <v>80</v>
      </c>
      <c r="R77" s="10"/>
      <c r="S77" s="10"/>
      <c r="T77" s="10" t="s">
        <v>80</v>
      </c>
      <c r="U77" s="10"/>
      <c r="V77" s="10"/>
      <c r="W77" s="10"/>
      <c r="X77" s="10"/>
      <c r="Y77" s="10"/>
      <c r="Z77" s="10"/>
      <c r="AA77" s="10" t="s">
        <v>80</v>
      </c>
      <c r="AB77" s="10"/>
      <c r="AC77" s="10"/>
      <c r="AD77" s="10"/>
      <c r="AE77" s="10"/>
      <c r="AF77" s="10"/>
      <c r="AG77" s="10"/>
      <c r="AH77" s="16"/>
      <c r="AI77" s="17">
        <v>11</v>
      </c>
      <c r="AJ77" s="7">
        <v>880</v>
      </c>
    </row>
    <row r="78" spans="1:36" ht="12.6" customHeight="1" x14ac:dyDescent="0.2">
      <c r="A78" s="12"/>
      <c r="B78" s="15"/>
      <c r="C78" s="10"/>
      <c r="D78" s="10"/>
      <c r="E78" s="31"/>
      <c r="F78" s="31"/>
      <c r="G78" s="3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6"/>
      <c r="AI78" s="17"/>
      <c r="AJ78" s="7"/>
    </row>
    <row r="79" spans="1:36" ht="13.5" thickBot="1" x14ac:dyDescent="0.25">
      <c r="A79" s="18"/>
      <c r="B79" s="19" t="s">
        <v>11</v>
      </c>
      <c r="C79" s="20">
        <v>42</v>
      </c>
      <c r="D79" s="20">
        <v>30</v>
      </c>
      <c r="E79" s="20">
        <v>31</v>
      </c>
      <c r="F79" s="20">
        <v>31</v>
      </c>
      <c r="G79" s="20">
        <v>26</v>
      </c>
      <c r="H79" s="20">
        <v>31</v>
      </c>
      <c r="I79" s="20">
        <v>21</v>
      </c>
      <c r="J79" s="20">
        <v>20</v>
      </c>
      <c r="K79" s="20">
        <v>27</v>
      </c>
      <c r="L79" s="20">
        <v>23</v>
      </c>
      <c r="M79" s="20">
        <v>25</v>
      </c>
      <c r="N79" s="20">
        <v>22</v>
      </c>
      <c r="O79" s="20">
        <v>12</v>
      </c>
      <c r="P79" s="20">
        <v>9</v>
      </c>
      <c r="Q79" s="20">
        <v>17</v>
      </c>
      <c r="R79" s="20">
        <v>14</v>
      </c>
      <c r="S79" s="20">
        <v>24</v>
      </c>
      <c r="T79" s="20">
        <v>25</v>
      </c>
      <c r="U79" s="20">
        <v>18</v>
      </c>
      <c r="V79" s="20">
        <v>19</v>
      </c>
      <c r="W79" s="20">
        <v>16</v>
      </c>
      <c r="X79" s="20">
        <v>24</v>
      </c>
      <c r="Y79" s="20">
        <v>23</v>
      </c>
      <c r="Z79" s="20">
        <v>6</v>
      </c>
      <c r="AA79" s="20">
        <v>19</v>
      </c>
      <c r="AB79" s="20">
        <v>14</v>
      </c>
      <c r="AC79" s="20">
        <v>3</v>
      </c>
      <c r="AD79" s="20">
        <v>24</v>
      </c>
      <c r="AE79" s="20">
        <v>18</v>
      </c>
      <c r="AF79" s="20">
        <v>20</v>
      </c>
      <c r="AG79" s="20">
        <v>25</v>
      </c>
      <c r="AH79" s="21"/>
      <c r="AI79" s="22">
        <v>659</v>
      </c>
      <c r="AJ79" s="23">
        <v>52720</v>
      </c>
    </row>
    <row r="80" spans="1:36" ht="14.25" customHeight="1" thickBot="1" x14ac:dyDescent="0.25">
      <c r="A80" s="3"/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  <c r="AI80" s="3"/>
      <c r="AJ80" s="8"/>
    </row>
    <row r="81" spans="2:11" ht="12.95" customHeight="1" x14ac:dyDescent="0.2">
      <c r="B81" s="9"/>
      <c r="D81" t="s">
        <v>4</v>
      </c>
      <c r="K81">
        <f>AVERAGE(C79:AG79)</f>
        <v>21.258064516129032</v>
      </c>
    </row>
    <row r="82" spans="2:11" ht="12.75" customHeight="1" x14ac:dyDescent="0.2">
      <c r="D82" s="261"/>
      <c r="E82" s="261"/>
      <c r="F82" s="261"/>
      <c r="G82" s="261"/>
      <c r="H82" s="261"/>
      <c r="I82" s="261"/>
      <c r="J82" s="261"/>
    </row>
  </sheetData>
  <mergeCells count="4">
    <mergeCell ref="D82:J82"/>
    <mergeCell ref="C3:AH3"/>
    <mergeCell ref="V1:Z1"/>
    <mergeCell ref="A1:E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I85"/>
  <sheetViews>
    <sheetView workbookViewId="0">
      <pane ySplit="4" topLeftCell="A5" activePane="bottomLeft" state="frozen"/>
      <selection pane="bottomLeft" activeCell="A29" sqref="A29"/>
    </sheetView>
  </sheetViews>
  <sheetFormatPr defaultRowHeight="12.75" x14ac:dyDescent="0.2"/>
  <cols>
    <col min="1" max="1" width="3" bestFit="1" customWidth="1"/>
    <col min="2" max="2" width="24.140625" customWidth="1"/>
    <col min="3" max="4" width="3.28515625" bestFit="1" customWidth="1"/>
    <col min="5" max="18" width="3.28515625" customWidth="1"/>
    <col min="19" max="20" width="3.28515625" bestFit="1" customWidth="1"/>
    <col min="21" max="31" width="3.28515625" customWidth="1"/>
    <col min="32" max="32" width="3.28515625" bestFit="1" customWidth="1"/>
    <col min="33" max="33" width="3.28515625" customWidth="1"/>
    <col min="34" max="34" width="3.28515625" bestFit="1" customWidth="1"/>
    <col min="35" max="35" width="6.7109375" bestFit="1" customWidth="1"/>
  </cols>
  <sheetData>
    <row r="1" spans="1:35" ht="16.5" thickBot="1" x14ac:dyDescent="0.3">
      <c r="A1" s="248" t="s">
        <v>92</v>
      </c>
      <c r="B1" s="249"/>
      <c r="C1" s="249"/>
      <c r="D1" s="249"/>
      <c r="E1" s="250"/>
      <c r="F1" s="2"/>
      <c r="G1" s="2"/>
      <c r="H1" s="2"/>
      <c r="I1" s="2"/>
      <c r="O1" s="2"/>
      <c r="P1" s="2"/>
      <c r="Q1" s="2"/>
      <c r="R1" s="2"/>
      <c r="S1" s="2"/>
      <c r="T1" s="2"/>
      <c r="U1" s="2"/>
      <c r="V1" s="251" t="s">
        <v>1</v>
      </c>
      <c r="W1" s="252"/>
      <c r="X1" s="252"/>
      <c r="Y1" s="252"/>
      <c r="Z1" s="253"/>
      <c r="AA1" s="2"/>
      <c r="AB1" s="2"/>
      <c r="AC1" s="2"/>
      <c r="AD1" s="2"/>
      <c r="AE1" s="2"/>
    </row>
    <row r="2" spans="1:35" ht="13.5" thickBot="1" x14ac:dyDescent="0.25"/>
    <row r="3" spans="1:35" ht="13.5" thickBot="1" x14ac:dyDescent="0.25">
      <c r="C3" s="254" t="s">
        <v>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58"/>
      <c r="AI3" s="1"/>
    </row>
    <row r="4" spans="1:35" ht="45.75" customHeight="1" thickBot="1" x14ac:dyDescent="0.25">
      <c r="A4" s="13" t="s">
        <v>6</v>
      </c>
      <c r="B4" s="139" t="s">
        <v>0</v>
      </c>
      <c r="C4" s="118">
        <v>40244</v>
      </c>
      <c r="D4" s="28">
        <v>40251</v>
      </c>
      <c r="E4" s="28">
        <v>40258</v>
      </c>
      <c r="F4" s="28">
        <v>40265</v>
      </c>
      <c r="G4" s="28">
        <v>40272</v>
      </c>
      <c r="H4" s="28">
        <v>40279</v>
      </c>
      <c r="I4" s="28">
        <v>40286</v>
      </c>
      <c r="J4" s="28">
        <v>40293</v>
      </c>
      <c r="K4" s="28">
        <v>40300</v>
      </c>
      <c r="L4" s="28">
        <v>40307</v>
      </c>
      <c r="M4" s="28">
        <v>40314</v>
      </c>
      <c r="N4" s="28">
        <v>40321</v>
      </c>
      <c r="O4" s="28">
        <v>40328</v>
      </c>
      <c r="P4" s="28">
        <v>40335</v>
      </c>
      <c r="Q4" s="28">
        <v>40342</v>
      </c>
      <c r="R4" s="28">
        <v>40349</v>
      </c>
      <c r="S4" s="28">
        <v>40356</v>
      </c>
      <c r="T4" s="28">
        <v>40363</v>
      </c>
      <c r="U4" s="28">
        <v>40370</v>
      </c>
      <c r="V4" s="28">
        <v>40377</v>
      </c>
      <c r="W4" s="28">
        <v>40384</v>
      </c>
      <c r="X4" s="28">
        <v>40391</v>
      </c>
      <c r="Y4" s="28">
        <v>40398</v>
      </c>
      <c r="Z4" s="28">
        <v>40405</v>
      </c>
      <c r="AA4" s="28">
        <v>40412</v>
      </c>
      <c r="AB4" s="28">
        <v>40419</v>
      </c>
      <c r="AC4" s="28">
        <v>40426</v>
      </c>
      <c r="AD4" s="28">
        <v>40433</v>
      </c>
      <c r="AE4" s="28">
        <v>40440</v>
      </c>
      <c r="AF4" s="28">
        <v>40447</v>
      </c>
      <c r="AG4" s="28">
        <v>40454</v>
      </c>
      <c r="AH4" s="29" t="s">
        <v>2</v>
      </c>
      <c r="AI4" s="135" t="s">
        <v>3</v>
      </c>
    </row>
    <row r="5" spans="1:35" ht="12.6" customHeight="1" x14ac:dyDescent="0.2">
      <c r="A5" s="11">
        <v>1</v>
      </c>
      <c r="B5" s="140" t="s">
        <v>93</v>
      </c>
      <c r="C5" s="144"/>
      <c r="D5" s="10"/>
      <c r="E5" s="31"/>
      <c r="F5" s="31"/>
      <c r="G5" s="10"/>
      <c r="H5" s="10"/>
      <c r="I5" s="10"/>
      <c r="J5" s="10" t="s">
        <v>80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6">
        <v>1</v>
      </c>
      <c r="AI5" s="136">
        <v>80</v>
      </c>
    </row>
    <row r="6" spans="1:35" ht="12.6" customHeight="1" x14ac:dyDescent="0.2">
      <c r="A6" s="11">
        <v>2</v>
      </c>
      <c r="B6" s="140" t="s">
        <v>14</v>
      </c>
      <c r="C6" s="146" t="s">
        <v>80</v>
      </c>
      <c r="D6" s="10" t="s">
        <v>80</v>
      </c>
      <c r="E6" s="10"/>
      <c r="F6" s="31" t="s">
        <v>80</v>
      </c>
      <c r="G6" s="31"/>
      <c r="H6" s="31"/>
      <c r="I6" s="10"/>
      <c r="J6" s="10"/>
      <c r="K6" s="10"/>
      <c r="L6" s="10" t="s">
        <v>80</v>
      </c>
      <c r="M6" s="10"/>
      <c r="N6" s="10" t="s">
        <v>80</v>
      </c>
      <c r="O6" s="10"/>
      <c r="P6" s="10"/>
      <c r="Q6" s="10"/>
      <c r="R6" s="10"/>
      <c r="S6" s="10" t="s">
        <v>80</v>
      </c>
      <c r="T6" s="10"/>
      <c r="U6" s="10"/>
      <c r="V6" s="10"/>
      <c r="W6" s="10"/>
      <c r="X6" s="10"/>
      <c r="Y6" s="10" t="s">
        <v>80</v>
      </c>
      <c r="Z6" s="10"/>
      <c r="AA6" s="10"/>
      <c r="AB6" s="10" t="s">
        <v>80</v>
      </c>
      <c r="AC6" s="10"/>
      <c r="AD6" s="10" t="s">
        <v>80</v>
      </c>
      <c r="AE6" s="10"/>
      <c r="AF6" s="10" t="s">
        <v>80</v>
      </c>
      <c r="AG6" s="10" t="s">
        <v>80</v>
      </c>
      <c r="AH6" s="16">
        <v>11</v>
      </c>
      <c r="AI6" s="136">
        <v>880</v>
      </c>
    </row>
    <row r="7" spans="1:35" ht="12.6" customHeight="1" x14ac:dyDescent="0.2">
      <c r="A7" s="11">
        <v>3</v>
      </c>
      <c r="B7" s="140" t="s">
        <v>13</v>
      </c>
      <c r="C7" s="146" t="s">
        <v>80</v>
      </c>
      <c r="D7" s="10" t="s">
        <v>80</v>
      </c>
      <c r="E7" s="10" t="s">
        <v>80</v>
      </c>
      <c r="F7" s="10"/>
      <c r="G7" s="10" t="s">
        <v>80</v>
      </c>
      <c r="H7" s="10" t="s">
        <v>80</v>
      </c>
      <c r="I7" s="10"/>
      <c r="J7" s="10" t="s">
        <v>80</v>
      </c>
      <c r="K7" s="10" t="s">
        <v>80</v>
      </c>
      <c r="L7" s="10" t="s">
        <v>80</v>
      </c>
      <c r="M7" s="10"/>
      <c r="N7" s="10"/>
      <c r="O7" s="10"/>
      <c r="P7" s="10"/>
      <c r="Q7" s="10"/>
      <c r="R7" s="10"/>
      <c r="S7" s="10" t="s">
        <v>80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 t="s">
        <v>80</v>
      </c>
      <c r="AG7" s="10" t="s">
        <v>80</v>
      </c>
      <c r="AH7" s="16">
        <v>11</v>
      </c>
      <c r="AI7" s="136">
        <v>880</v>
      </c>
    </row>
    <row r="8" spans="1:35" ht="12.6" customHeight="1" x14ac:dyDescent="0.2">
      <c r="A8" s="11">
        <v>4</v>
      </c>
      <c r="B8" s="140" t="s">
        <v>94</v>
      </c>
      <c r="C8" s="146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6">
        <v>0</v>
      </c>
      <c r="AI8" s="136">
        <v>0</v>
      </c>
    </row>
    <row r="9" spans="1:35" ht="12.6" customHeight="1" x14ac:dyDescent="0.2">
      <c r="A9" s="11">
        <v>5</v>
      </c>
      <c r="B9" s="140" t="s">
        <v>16</v>
      </c>
      <c r="C9" s="144" t="s">
        <v>80</v>
      </c>
      <c r="D9" s="10" t="s">
        <v>80</v>
      </c>
      <c r="E9" s="10" t="s">
        <v>80</v>
      </c>
      <c r="F9" s="31" t="s">
        <v>80</v>
      </c>
      <c r="G9" s="10"/>
      <c r="H9" s="10"/>
      <c r="I9" s="10"/>
      <c r="J9" s="10"/>
      <c r="K9" s="10"/>
      <c r="L9" s="10"/>
      <c r="M9" s="10" t="s">
        <v>80</v>
      </c>
      <c r="N9" s="10"/>
      <c r="O9" s="10" t="s">
        <v>80</v>
      </c>
      <c r="P9" s="10" t="s">
        <v>80</v>
      </c>
      <c r="Q9" s="10"/>
      <c r="R9" s="10"/>
      <c r="S9" s="10" t="s">
        <v>80</v>
      </c>
      <c r="T9" s="10"/>
      <c r="U9" s="10"/>
      <c r="V9" s="10" t="s">
        <v>80</v>
      </c>
      <c r="W9" s="10" t="s">
        <v>80</v>
      </c>
      <c r="X9" s="10"/>
      <c r="Y9" s="10" t="s">
        <v>80</v>
      </c>
      <c r="Z9" s="10" t="s">
        <v>80</v>
      </c>
      <c r="AA9" s="10" t="s">
        <v>80</v>
      </c>
      <c r="AB9" s="10"/>
      <c r="AC9" s="10"/>
      <c r="AD9" s="10" t="s">
        <v>80</v>
      </c>
      <c r="AE9" s="10"/>
      <c r="AF9" s="10" t="s">
        <v>80</v>
      </c>
      <c r="AG9" s="10"/>
      <c r="AH9" s="16">
        <v>15</v>
      </c>
      <c r="AI9" s="136">
        <v>1200</v>
      </c>
    </row>
    <row r="10" spans="1:35" ht="12.6" customHeight="1" x14ac:dyDescent="0.2">
      <c r="A10" s="11">
        <v>6</v>
      </c>
      <c r="B10" s="140" t="s">
        <v>95</v>
      </c>
      <c r="C10" s="146"/>
      <c r="D10" s="10"/>
      <c r="E10" s="10" t="s">
        <v>80</v>
      </c>
      <c r="F10" s="31"/>
      <c r="G10" s="10"/>
      <c r="H10" s="10" t="s">
        <v>80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6">
        <v>2</v>
      </c>
      <c r="AI10" s="136">
        <v>160</v>
      </c>
    </row>
    <row r="11" spans="1:35" ht="12.6" customHeight="1" x14ac:dyDescent="0.2">
      <c r="A11" s="11">
        <v>7</v>
      </c>
      <c r="B11" s="140" t="s">
        <v>96</v>
      </c>
      <c r="C11" s="146"/>
      <c r="D11" s="31"/>
      <c r="E11" s="31"/>
      <c r="F11" s="3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80</v>
      </c>
      <c r="AC11" s="10" t="s">
        <v>80</v>
      </c>
      <c r="AD11" s="10" t="s">
        <v>80</v>
      </c>
      <c r="AE11" s="10"/>
      <c r="AF11" s="10" t="s">
        <v>80</v>
      </c>
      <c r="AG11" s="10" t="s">
        <v>80</v>
      </c>
      <c r="AH11" s="16">
        <v>5</v>
      </c>
      <c r="AI11" s="136">
        <v>400</v>
      </c>
    </row>
    <row r="12" spans="1:35" ht="12.6" customHeight="1" x14ac:dyDescent="0.2">
      <c r="A12" s="11">
        <v>8</v>
      </c>
      <c r="B12" s="140" t="s">
        <v>97</v>
      </c>
      <c r="C12" s="144"/>
      <c r="D12" s="10" t="s">
        <v>80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6">
        <v>1</v>
      </c>
      <c r="AI12" s="136">
        <v>80</v>
      </c>
    </row>
    <row r="13" spans="1:35" ht="12.6" customHeight="1" x14ac:dyDescent="0.2">
      <c r="A13" s="11">
        <v>9</v>
      </c>
      <c r="B13" s="140" t="s">
        <v>19</v>
      </c>
      <c r="C13" s="144"/>
      <c r="D13" s="31" t="s">
        <v>80</v>
      </c>
      <c r="E13" s="31"/>
      <c r="F13" s="31" t="s">
        <v>80</v>
      </c>
      <c r="G13" s="31"/>
      <c r="H13" s="31" t="s">
        <v>80</v>
      </c>
      <c r="I13" s="10"/>
      <c r="J13" s="10"/>
      <c r="K13" s="10"/>
      <c r="L13" s="10" t="s">
        <v>80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 t="s">
        <v>80</v>
      </c>
      <c r="AA13" s="10"/>
      <c r="AB13" s="10"/>
      <c r="AC13" s="10"/>
      <c r="AD13" s="10"/>
      <c r="AE13" s="10"/>
      <c r="AF13" s="10" t="s">
        <v>80</v>
      </c>
      <c r="AG13" s="10"/>
      <c r="AH13" s="16">
        <v>6</v>
      </c>
      <c r="AI13" s="136">
        <v>480</v>
      </c>
    </row>
    <row r="14" spans="1:35" ht="12.6" customHeight="1" x14ac:dyDescent="0.2">
      <c r="A14" s="11">
        <v>10</v>
      </c>
      <c r="B14" s="140" t="s">
        <v>20</v>
      </c>
      <c r="C14" s="146" t="s">
        <v>80</v>
      </c>
      <c r="D14" s="10" t="s">
        <v>80</v>
      </c>
      <c r="E14" s="10" t="s">
        <v>80</v>
      </c>
      <c r="F14" s="10" t="s">
        <v>80</v>
      </c>
      <c r="G14" s="10"/>
      <c r="H14" s="10" t="s">
        <v>80</v>
      </c>
      <c r="I14" s="10" t="s">
        <v>80</v>
      </c>
      <c r="J14" s="10"/>
      <c r="K14" s="10"/>
      <c r="L14" s="10" t="s">
        <v>80</v>
      </c>
      <c r="M14" s="10" t="s">
        <v>80</v>
      </c>
      <c r="N14" s="10"/>
      <c r="O14" s="10"/>
      <c r="P14" s="10"/>
      <c r="Q14" s="10" t="s">
        <v>80</v>
      </c>
      <c r="R14" s="10" t="s">
        <v>80</v>
      </c>
      <c r="S14" s="10" t="s">
        <v>80</v>
      </c>
      <c r="T14" s="10"/>
      <c r="U14" s="10" t="s">
        <v>80</v>
      </c>
      <c r="V14" s="10" t="s">
        <v>80</v>
      </c>
      <c r="W14" s="10" t="s">
        <v>80</v>
      </c>
      <c r="X14" s="10" t="s">
        <v>80</v>
      </c>
      <c r="Y14" s="10" t="s">
        <v>80</v>
      </c>
      <c r="Z14" s="10" t="s">
        <v>80</v>
      </c>
      <c r="AA14" s="10" t="s">
        <v>80</v>
      </c>
      <c r="AB14" s="10" t="s">
        <v>80</v>
      </c>
      <c r="AC14" s="10" t="s">
        <v>80</v>
      </c>
      <c r="AD14" s="10" t="s">
        <v>80</v>
      </c>
      <c r="AE14" s="10"/>
      <c r="AF14" s="10"/>
      <c r="AG14" s="10" t="s">
        <v>80</v>
      </c>
      <c r="AH14" s="16">
        <v>22</v>
      </c>
      <c r="AI14" s="136">
        <v>1760</v>
      </c>
    </row>
    <row r="15" spans="1:35" ht="12.6" customHeight="1" x14ac:dyDescent="0.2">
      <c r="A15" s="11">
        <v>11</v>
      </c>
      <c r="B15" s="140" t="s">
        <v>83</v>
      </c>
      <c r="C15" s="144" t="s">
        <v>80</v>
      </c>
      <c r="D15" s="10" t="s">
        <v>80</v>
      </c>
      <c r="E15" s="31"/>
      <c r="F15" s="31" t="s">
        <v>80</v>
      </c>
      <c r="G15" s="31"/>
      <c r="H15" s="10"/>
      <c r="I15" s="10" t="s">
        <v>80</v>
      </c>
      <c r="J15" s="10"/>
      <c r="K15" s="10"/>
      <c r="L15" s="10" t="s">
        <v>80</v>
      </c>
      <c r="M15" s="10"/>
      <c r="N15" s="10"/>
      <c r="O15" s="10"/>
      <c r="P15" s="10" t="s">
        <v>80</v>
      </c>
      <c r="Q15" s="10"/>
      <c r="R15" s="10"/>
      <c r="S15" s="10" t="s">
        <v>80</v>
      </c>
      <c r="T15" s="10" t="s">
        <v>80</v>
      </c>
      <c r="U15" s="10" t="s">
        <v>80</v>
      </c>
      <c r="V15" s="10" t="s">
        <v>80</v>
      </c>
      <c r="W15" s="10" t="s">
        <v>80</v>
      </c>
      <c r="X15" s="10" t="s">
        <v>80</v>
      </c>
      <c r="Y15" s="10" t="s">
        <v>80</v>
      </c>
      <c r="Z15" s="10" t="s">
        <v>80</v>
      </c>
      <c r="AA15" s="10"/>
      <c r="AB15" s="10" t="s">
        <v>80</v>
      </c>
      <c r="AC15" s="10" t="s">
        <v>80</v>
      </c>
      <c r="AD15" s="10"/>
      <c r="AE15" s="10" t="s">
        <v>80</v>
      </c>
      <c r="AF15" s="10"/>
      <c r="AG15" s="10" t="s">
        <v>80</v>
      </c>
      <c r="AH15" s="16">
        <v>18</v>
      </c>
      <c r="AI15" s="136">
        <v>1440</v>
      </c>
    </row>
    <row r="16" spans="1:35" ht="12.6" customHeight="1" x14ac:dyDescent="0.2">
      <c r="A16" s="11">
        <v>12</v>
      </c>
      <c r="B16" s="140" t="s">
        <v>98</v>
      </c>
      <c r="C16" s="144" t="s">
        <v>80</v>
      </c>
      <c r="D16" s="31" t="s">
        <v>80</v>
      </c>
      <c r="E16" s="31"/>
      <c r="F16" s="10" t="s">
        <v>80</v>
      </c>
      <c r="G16" s="31"/>
      <c r="H16" s="10"/>
      <c r="I16" s="10" t="s">
        <v>80</v>
      </c>
      <c r="J16" s="10"/>
      <c r="K16" s="10"/>
      <c r="L16" s="10"/>
      <c r="M16" s="10"/>
      <c r="N16" s="10"/>
      <c r="O16" s="10"/>
      <c r="P16" s="10" t="s">
        <v>80</v>
      </c>
      <c r="Q16" s="10"/>
      <c r="R16" s="10"/>
      <c r="S16" s="10"/>
      <c r="T16" s="10"/>
      <c r="U16" s="10"/>
      <c r="V16" s="10"/>
      <c r="W16" s="10"/>
      <c r="X16" s="10" t="s">
        <v>80</v>
      </c>
      <c r="Y16" s="10" t="s">
        <v>80</v>
      </c>
      <c r="Z16" s="10"/>
      <c r="AA16" s="10" t="s">
        <v>80</v>
      </c>
      <c r="AB16" s="10" t="s">
        <v>80</v>
      </c>
      <c r="AC16" s="10" t="s">
        <v>80</v>
      </c>
      <c r="AD16" s="10" t="s">
        <v>80</v>
      </c>
      <c r="AE16" s="10" t="s">
        <v>80</v>
      </c>
      <c r="AF16" s="10" t="s">
        <v>80</v>
      </c>
      <c r="AG16" s="10" t="s">
        <v>80</v>
      </c>
      <c r="AH16" s="16">
        <v>14</v>
      </c>
      <c r="AI16" s="136">
        <v>1120</v>
      </c>
    </row>
    <row r="17" spans="1:35" ht="12.6" customHeight="1" x14ac:dyDescent="0.2">
      <c r="A17" s="11">
        <v>13</v>
      </c>
      <c r="B17" s="140" t="s">
        <v>21</v>
      </c>
      <c r="C17" s="144" t="s">
        <v>80</v>
      </c>
      <c r="D17" s="31" t="s">
        <v>80</v>
      </c>
      <c r="E17" s="31"/>
      <c r="F17" s="31"/>
      <c r="G17" s="10" t="s">
        <v>80</v>
      </c>
      <c r="H17" s="10" t="s">
        <v>80</v>
      </c>
      <c r="I17" s="10"/>
      <c r="J17" s="10" t="s">
        <v>80</v>
      </c>
      <c r="K17" s="10"/>
      <c r="L17" s="10"/>
      <c r="M17" s="10"/>
      <c r="N17" s="10"/>
      <c r="O17" s="10" t="s">
        <v>80</v>
      </c>
      <c r="P17" s="10" t="s">
        <v>80</v>
      </c>
      <c r="Q17" s="10"/>
      <c r="R17" s="10"/>
      <c r="S17" s="10"/>
      <c r="T17" s="10" t="s">
        <v>80</v>
      </c>
      <c r="U17" s="10" t="s">
        <v>80</v>
      </c>
      <c r="V17" s="10" t="s">
        <v>80</v>
      </c>
      <c r="W17" s="10" t="s">
        <v>80</v>
      </c>
      <c r="X17" s="10"/>
      <c r="Y17" s="10" t="s">
        <v>80</v>
      </c>
      <c r="Z17" s="10"/>
      <c r="AA17" s="10"/>
      <c r="AB17" s="10" t="s">
        <v>80</v>
      </c>
      <c r="AC17" s="10" t="s">
        <v>80</v>
      </c>
      <c r="AD17" s="10" t="s">
        <v>80</v>
      </c>
      <c r="AE17" s="10"/>
      <c r="AF17" s="10"/>
      <c r="AG17" s="10"/>
      <c r="AH17" s="16">
        <v>15</v>
      </c>
      <c r="AI17" s="136">
        <v>1200</v>
      </c>
    </row>
    <row r="18" spans="1:35" ht="12.6" customHeight="1" x14ac:dyDescent="0.2">
      <c r="A18" s="11">
        <v>14</v>
      </c>
      <c r="B18" s="140" t="s">
        <v>84</v>
      </c>
      <c r="C18" s="146"/>
      <c r="D18" s="10" t="s">
        <v>80</v>
      </c>
      <c r="E18" s="10"/>
      <c r="F18" s="10"/>
      <c r="G18" s="10"/>
      <c r="H18" s="10" t="s">
        <v>80</v>
      </c>
      <c r="I18" s="10" t="s">
        <v>80</v>
      </c>
      <c r="J18" s="10"/>
      <c r="K18" s="10"/>
      <c r="L18" s="10"/>
      <c r="M18" s="10"/>
      <c r="N18" s="10"/>
      <c r="O18" s="10"/>
      <c r="P18" s="10"/>
      <c r="Q18" s="10" t="s">
        <v>80</v>
      </c>
      <c r="R18" s="10"/>
      <c r="S18" s="10" t="s">
        <v>80</v>
      </c>
      <c r="T18" s="10" t="s">
        <v>80</v>
      </c>
      <c r="U18" s="10" t="s">
        <v>80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6">
        <v>7</v>
      </c>
      <c r="AI18" s="136">
        <v>560</v>
      </c>
    </row>
    <row r="19" spans="1:35" ht="12.6" customHeight="1" x14ac:dyDescent="0.2">
      <c r="A19" s="11">
        <v>15</v>
      </c>
      <c r="B19" s="140" t="s">
        <v>22</v>
      </c>
      <c r="C19" s="146"/>
      <c r="D19" s="10"/>
      <c r="E19" s="10" t="s">
        <v>80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 t="s">
        <v>80</v>
      </c>
      <c r="AH19" s="16">
        <v>2</v>
      </c>
      <c r="AI19" s="136">
        <v>160</v>
      </c>
    </row>
    <row r="20" spans="1:35" ht="12.6" customHeight="1" x14ac:dyDescent="0.2">
      <c r="A20" s="11">
        <v>16</v>
      </c>
      <c r="B20" s="140" t="s">
        <v>85</v>
      </c>
      <c r="C20" s="144"/>
      <c r="D20" s="31"/>
      <c r="E20" s="10"/>
      <c r="F20" s="31"/>
      <c r="G20" s="3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6">
        <v>0</v>
      </c>
      <c r="AI20" s="136">
        <v>0</v>
      </c>
    </row>
    <row r="21" spans="1:35" ht="12.6" customHeight="1" x14ac:dyDescent="0.2">
      <c r="A21" s="11">
        <v>17</v>
      </c>
      <c r="B21" s="140" t="s">
        <v>23</v>
      </c>
      <c r="C21" s="146" t="s">
        <v>80</v>
      </c>
      <c r="D21" s="10" t="s">
        <v>80</v>
      </c>
      <c r="E21" s="10" t="s">
        <v>80</v>
      </c>
      <c r="F21" s="10" t="s">
        <v>80</v>
      </c>
      <c r="G21" s="10"/>
      <c r="H21" s="10" t="s">
        <v>80</v>
      </c>
      <c r="I21" s="10" t="s">
        <v>80</v>
      </c>
      <c r="J21" s="10" t="s">
        <v>80</v>
      </c>
      <c r="K21" s="10"/>
      <c r="L21" s="10" t="s">
        <v>80</v>
      </c>
      <c r="M21" s="10"/>
      <c r="N21" s="10" t="s">
        <v>80</v>
      </c>
      <c r="O21" s="10"/>
      <c r="P21" s="10" t="s">
        <v>80</v>
      </c>
      <c r="Q21" s="10"/>
      <c r="R21" s="10"/>
      <c r="S21" s="10" t="s">
        <v>80</v>
      </c>
      <c r="T21" s="10"/>
      <c r="U21" s="10" t="s">
        <v>80</v>
      </c>
      <c r="V21" s="10" t="s">
        <v>80</v>
      </c>
      <c r="W21" s="10"/>
      <c r="X21" s="10"/>
      <c r="Y21" s="10"/>
      <c r="Z21" s="10" t="s">
        <v>80</v>
      </c>
      <c r="AA21" s="10" t="s">
        <v>80</v>
      </c>
      <c r="AB21" s="10" t="s">
        <v>80</v>
      </c>
      <c r="AC21" s="10"/>
      <c r="AD21" s="10" t="s">
        <v>80</v>
      </c>
      <c r="AE21" s="10" t="s">
        <v>80</v>
      </c>
      <c r="AF21" s="10" t="s">
        <v>80</v>
      </c>
      <c r="AG21" s="10"/>
      <c r="AH21" s="16">
        <v>19</v>
      </c>
      <c r="AI21" s="136">
        <v>1520</v>
      </c>
    </row>
    <row r="22" spans="1:35" ht="12.6" customHeight="1" x14ac:dyDescent="0.2">
      <c r="A22" s="11">
        <v>18</v>
      </c>
      <c r="B22" s="140" t="s">
        <v>99</v>
      </c>
      <c r="C22" s="146"/>
      <c r="D22" s="31" t="s">
        <v>80</v>
      </c>
      <c r="E22" s="31"/>
      <c r="F22" s="31"/>
      <c r="G22" s="31"/>
      <c r="H22" s="10" t="s">
        <v>80</v>
      </c>
      <c r="I22" s="10"/>
      <c r="J22" s="10"/>
      <c r="K22" s="10"/>
      <c r="L22" s="10" t="s">
        <v>80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 t="s">
        <v>80</v>
      </c>
      <c r="X22" s="10"/>
      <c r="Y22" s="10" t="s">
        <v>80</v>
      </c>
      <c r="Z22" s="10"/>
      <c r="AA22" s="10"/>
      <c r="AB22" s="10"/>
      <c r="AC22" s="10"/>
      <c r="AD22" s="10"/>
      <c r="AE22" s="10"/>
      <c r="AF22" s="10"/>
      <c r="AG22" s="10"/>
      <c r="AH22" s="16">
        <v>5</v>
      </c>
      <c r="AI22" s="136">
        <v>400</v>
      </c>
    </row>
    <row r="23" spans="1:35" ht="12.6" customHeight="1" x14ac:dyDescent="0.2">
      <c r="A23" s="11">
        <v>19</v>
      </c>
      <c r="B23" s="140" t="s">
        <v>24</v>
      </c>
      <c r="C23" s="144" t="s">
        <v>80</v>
      </c>
      <c r="D23" s="10" t="s">
        <v>80</v>
      </c>
      <c r="E23" s="10" t="s">
        <v>80</v>
      </c>
      <c r="F23" s="10" t="s">
        <v>80</v>
      </c>
      <c r="G23" s="10"/>
      <c r="H23" s="10" t="s">
        <v>80</v>
      </c>
      <c r="I23" s="10" t="s">
        <v>80</v>
      </c>
      <c r="J23" s="10"/>
      <c r="K23" s="10"/>
      <c r="L23" s="10" t="s">
        <v>80</v>
      </c>
      <c r="M23" s="10" t="s">
        <v>80</v>
      </c>
      <c r="N23" s="10"/>
      <c r="O23" s="10" t="s">
        <v>80</v>
      </c>
      <c r="P23" s="10" t="s">
        <v>80</v>
      </c>
      <c r="Q23" s="10"/>
      <c r="R23" s="10"/>
      <c r="S23" s="10" t="s">
        <v>80</v>
      </c>
      <c r="T23" s="10"/>
      <c r="U23" s="10"/>
      <c r="V23" s="10"/>
      <c r="W23" s="10" t="s">
        <v>80</v>
      </c>
      <c r="X23" s="10"/>
      <c r="Y23" s="10" t="s">
        <v>80</v>
      </c>
      <c r="Z23" s="10" t="s">
        <v>80</v>
      </c>
      <c r="AA23" s="10"/>
      <c r="AB23" s="10"/>
      <c r="AC23" s="10"/>
      <c r="AD23" s="10" t="s">
        <v>80</v>
      </c>
      <c r="AE23" s="10" t="s">
        <v>80</v>
      </c>
      <c r="AF23" s="10"/>
      <c r="AG23" s="10" t="s">
        <v>80</v>
      </c>
      <c r="AH23" s="16">
        <v>17</v>
      </c>
      <c r="AI23" s="136">
        <v>1360</v>
      </c>
    </row>
    <row r="24" spans="1:35" ht="12.6" customHeight="1" x14ac:dyDescent="0.2">
      <c r="A24" s="11">
        <v>20</v>
      </c>
      <c r="B24" s="140" t="s">
        <v>100</v>
      </c>
      <c r="C24" s="146" t="s">
        <v>80</v>
      </c>
      <c r="D24" s="10"/>
      <c r="E24" s="10" t="s">
        <v>80</v>
      </c>
      <c r="F24" s="31" t="s">
        <v>80</v>
      </c>
      <c r="G24" s="10"/>
      <c r="H24" s="10"/>
      <c r="I24" s="10"/>
      <c r="J24" s="10"/>
      <c r="K24" s="10"/>
      <c r="L24" s="10" t="s">
        <v>80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 t="s">
        <v>80</v>
      </c>
      <c r="AB24" s="10"/>
      <c r="AC24" s="10"/>
      <c r="AD24" s="10"/>
      <c r="AE24" s="10"/>
      <c r="AF24" s="10"/>
      <c r="AG24" s="10"/>
      <c r="AH24" s="16">
        <v>5</v>
      </c>
      <c r="AI24" s="136">
        <v>400</v>
      </c>
    </row>
    <row r="25" spans="1:35" ht="12.6" customHeight="1" x14ac:dyDescent="0.2">
      <c r="A25" s="11">
        <v>21</v>
      </c>
      <c r="B25" s="140" t="s">
        <v>101</v>
      </c>
      <c r="C25" s="146" t="s">
        <v>80</v>
      </c>
      <c r="D25" s="10"/>
      <c r="E25" s="10"/>
      <c r="F25" s="31" t="s">
        <v>80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6">
        <v>2</v>
      </c>
      <c r="AI25" s="136">
        <v>160</v>
      </c>
    </row>
    <row r="26" spans="1:35" ht="12.6" customHeight="1" x14ac:dyDescent="0.2">
      <c r="A26" s="11">
        <v>22</v>
      </c>
      <c r="B26" s="140" t="s">
        <v>102</v>
      </c>
      <c r="C26" s="14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6">
        <v>0</v>
      </c>
      <c r="AI26" s="136">
        <v>0</v>
      </c>
    </row>
    <row r="27" spans="1:35" ht="12.6" customHeight="1" x14ac:dyDescent="0.2">
      <c r="A27" s="11">
        <v>23</v>
      </c>
      <c r="B27" s="140" t="s">
        <v>103</v>
      </c>
      <c r="C27" s="144"/>
      <c r="D27" s="31"/>
      <c r="E27" s="31"/>
      <c r="F27" s="10" t="s">
        <v>80</v>
      </c>
      <c r="G27" s="31" t="s">
        <v>80</v>
      </c>
      <c r="H27" s="10" t="s">
        <v>80</v>
      </c>
      <c r="I27" s="10" t="s">
        <v>80</v>
      </c>
      <c r="J27" s="10" t="s">
        <v>80</v>
      </c>
      <c r="K27" s="10"/>
      <c r="L27" s="10" t="s">
        <v>80</v>
      </c>
      <c r="M27" s="10" t="s">
        <v>80</v>
      </c>
      <c r="N27" s="10"/>
      <c r="O27" s="10"/>
      <c r="P27" s="10"/>
      <c r="Q27" s="10"/>
      <c r="R27" s="10"/>
      <c r="S27" s="10"/>
      <c r="T27" s="10"/>
      <c r="U27" s="10" t="s">
        <v>80</v>
      </c>
      <c r="V27" s="10" t="s">
        <v>80</v>
      </c>
      <c r="W27" s="10"/>
      <c r="X27" s="10" t="s">
        <v>80</v>
      </c>
      <c r="Y27" s="10"/>
      <c r="Z27" s="10"/>
      <c r="AA27" s="10" t="s">
        <v>80</v>
      </c>
      <c r="AB27" s="10"/>
      <c r="AC27" s="10"/>
      <c r="AD27" s="10"/>
      <c r="AE27" s="10"/>
      <c r="AF27" s="10"/>
      <c r="AG27" s="10"/>
      <c r="AH27" s="16">
        <v>11</v>
      </c>
      <c r="AI27" s="136">
        <v>880</v>
      </c>
    </row>
    <row r="28" spans="1:35" ht="12.6" customHeight="1" x14ac:dyDescent="0.2">
      <c r="A28" s="11">
        <v>24</v>
      </c>
      <c r="B28" s="140" t="s">
        <v>26</v>
      </c>
      <c r="C28" s="14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80</v>
      </c>
      <c r="Y28" s="10" t="s">
        <v>80</v>
      </c>
      <c r="Z28" s="10"/>
      <c r="AA28" s="10"/>
      <c r="AB28" s="10"/>
      <c r="AC28" s="10"/>
      <c r="AD28" s="10"/>
      <c r="AE28" s="10"/>
      <c r="AF28" s="10"/>
      <c r="AG28" s="10"/>
      <c r="AH28" s="16">
        <v>2</v>
      </c>
      <c r="AI28" s="136">
        <v>160</v>
      </c>
    </row>
    <row r="29" spans="1:35" ht="12.6" customHeight="1" x14ac:dyDescent="0.2">
      <c r="A29" s="11">
        <v>25</v>
      </c>
      <c r="B29" s="140" t="s">
        <v>81</v>
      </c>
      <c r="C29" s="144"/>
      <c r="D29" s="31" t="s">
        <v>80</v>
      </c>
      <c r="E29" s="31"/>
      <c r="F29" s="31" t="s">
        <v>80</v>
      </c>
      <c r="G29" s="31"/>
      <c r="H29" s="10" t="s">
        <v>80</v>
      </c>
      <c r="I29" s="10"/>
      <c r="J29" s="10" t="s">
        <v>80</v>
      </c>
      <c r="K29" s="10"/>
      <c r="L29" s="10"/>
      <c r="M29" s="10" t="s">
        <v>80</v>
      </c>
      <c r="N29" s="10"/>
      <c r="O29" s="10"/>
      <c r="P29" s="10" t="s">
        <v>80</v>
      </c>
      <c r="Q29" s="10"/>
      <c r="R29" s="10"/>
      <c r="S29" s="10" t="s">
        <v>80</v>
      </c>
      <c r="T29" s="10" t="s">
        <v>80</v>
      </c>
      <c r="U29" s="10" t="s">
        <v>80</v>
      </c>
      <c r="V29" s="10" t="s">
        <v>80</v>
      </c>
      <c r="W29" s="10"/>
      <c r="X29" s="10" t="s">
        <v>80</v>
      </c>
      <c r="Y29" s="10" t="s">
        <v>80</v>
      </c>
      <c r="Z29" s="10" t="s">
        <v>80</v>
      </c>
      <c r="AA29" s="10"/>
      <c r="AB29" s="10"/>
      <c r="AC29" s="10"/>
      <c r="AD29" s="10"/>
      <c r="AE29" s="10"/>
      <c r="AF29" s="10"/>
      <c r="AG29" s="10"/>
      <c r="AH29" s="16">
        <v>13</v>
      </c>
      <c r="AI29" s="136">
        <v>1040</v>
      </c>
    </row>
    <row r="30" spans="1:35" ht="12.6" customHeight="1" x14ac:dyDescent="0.2">
      <c r="A30" s="11">
        <v>26</v>
      </c>
      <c r="B30" s="140" t="s">
        <v>86</v>
      </c>
      <c r="C30" s="146" t="s">
        <v>80</v>
      </c>
      <c r="D30" s="10" t="s">
        <v>80</v>
      </c>
      <c r="E30" s="10"/>
      <c r="F30" s="3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6">
        <v>2</v>
      </c>
      <c r="AI30" s="136">
        <v>160</v>
      </c>
    </row>
    <row r="31" spans="1:35" ht="12.6" customHeight="1" x14ac:dyDescent="0.2">
      <c r="A31" s="11">
        <v>27</v>
      </c>
      <c r="B31" s="140" t="s">
        <v>27</v>
      </c>
      <c r="C31" s="144"/>
      <c r="D31" s="10"/>
      <c r="E31" s="31"/>
      <c r="F31" s="31"/>
      <c r="G31" s="3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6">
        <v>0</v>
      </c>
      <c r="AI31" s="136">
        <v>0</v>
      </c>
    </row>
    <row r="32" spans="1:35" ht="12.6" customHeight="1" x14ac:dyDescent="0.2">
      <c r="A32" s="11">
        <v>28</v>
      </c>
      <c r="B32" s="140" t="s">
        <v>28</v>
      </c>
      <c r="C32" s="144" t="s">
        <v>80</v>
      </c>
      <c r="D32" s="31" t="s">
        <v>80</v>
      </c>
      <c r="E32" s="31" t="s">
        <v>80</v>
      </c>
      <c r="F32" s="31" t="s">
        <v>80</v>
      </c>
      <c r="G32" s="31" t="s">
        <v>80</v>
      </c>
      <c r="H32" s="10" t="s">
        <v>80</v>
      </c>
      <c r="I32" s="10" t="s">
        <v>80</v>
      </c>
      <c r="J32" s="10" t="s">
        <v>80</v>
      </c>
      <c r="K32" s="10"/>
      <c r="L32" s="10" t="s">
        <v>80</v>
      </c>
      <c r="M32" s="10" t="s">
        <v>80</v>
      </c>
      <c r="N32" s="10"/>
      <c r="O32" s="10" t="s">
        <v>80</v>
      </c>
      <c r="P32" s="10"/>
      <c r="Q32" s="10"/>
      <c r="R32" s="10" t="s">
        <v>80</v>
      </c>
      <c r="S32" s="10" t="s">
        <v>80</v>
      </c>
      <c r="T32" s="10"/>
      <c r="U32" s="10" t="s">
        <v>80</v>
      </c>
      <c r="V32" s="10" t="s">
        <v>80</v>
      </c>
      <c r="W32" s="10" t="s">
        <v>80</v>
      </c>
      <c r="X32" s="10" t="s">
        <v>80</v>
      </c>
      <c r="Y32" s="10" t="s">
        <v>80</v>
      </c>
      <c r="Z32" s="10" t="s">
        <v>80</v>
      </c>
      <c r="AA32" s="10" t="s">
        <v>80</v>
      </c>
      <c r="AB32" s="10" t="s">
        <v>80</v>
      </c>
      <c r="AC32" s="10" t="s">
        <v>80</v>
      </c>
      <c r="AD32" s="10" t="s">
        <v>80</v>
      </c>
      <c r="AE32" s="10" t="s">
        <v>80</v>
      </c>
      <c r="AF32" s="10" t="s">
        <v>80</v>
      </c>
      <c r="AG32" s="10" t="s">
        <v>80</v>
      </c>
      <c r="AH32" s="16">
        <v>26</v>
      </c>
      <c r="AI32" s="136">
        <v>2080</v>
      </c>
    </row>
    <row r="33" spans="1:35" ht="12.6" customHeight="1" x14ac:dyDescent="0.2">
      <c r="A33" s="11">
        <v>29</v>
      </c>
      <c r="B33" s="140" t="s">
        <v>29</v>
      </c>
      <c r="C33" s="146" t="s">
        <v>80</v>
      </c>
      <c r="D33" s="10" t="s">
        <v>80</v>
      </c>
      <c r="E33" s="10" t="s">
        <v>80</v>
      </c>
      <c r="F33" s="31" t="s">
        <v>80</v>
      </c>
      <c r="G33" s="10"/>
      <c r="H33" s="10" t="s">
        <v>80</v>
      </c>
      <c r="I33" s="10" t="s">
        <v>80</v>
      </c>
      <c r="J33" s="10" t="s">
        <v>80</v>
      </c>
      <c r="K33" s="10"/>
      <c r="L33" s="10" t="s">
        <v>80</v>
      </c>
      <c r="M33" s="10" t="s">
        <v>80</v>
      </c>
      <c r="N33" s="10" t="s">
        <v>80</v>
      </c>
      <c r="O33" s="10"/>
      <c r="P33" s="10" t="s">
        <v>80</v>
      </c>
      <c r="Q33" s="10" t="s">
        <v>80</v>
      </c>
      <c r="R33" s="10"/>
      <c r="S33" s="10" t="s">
        <v>80</v>
      </c>
      <c r="T33" s="10" t="s">
        <v>80</v>
      </c>
      <c r="U33" s="10"/>
      <c r="V33" s="10" t="s">
        <v>80</v>
      </c>
      <c r="W33" s="10"/>
      <c r="X33" s="10"/>
      <c r="Y33" s="10" t="s">
        <v>80</v>
      </c>
      <c r="Z33" s="10"/>
      <c r="AA33" s="10"/>
      <c r="AB33" s="10" t="s">
        <v>80</v>
      </c>
      <c r="AC33" s="10" t="s">
        <v>80</v>
      </c>
      <c r="AD33" s="10" t="s">
        <v>80</v>
      </c>
      <c r="AE33" s="10"/>
      <c r="AF33" s="10"/>
      <c r="AG33" s="10" t="s">
        <v>80</v>
      </c>
      <c r="AH33" s="16">
        <v>20</v>
      </c>
      <c r="AI33" s="136">
        <v>1600</v>
      </c>
    </row>
    <row r="34" spans="1:35" ht="12.6" customHeight="1" x14ac:dyDescent="0.2">
      <c r="A34" s="11">
        <v>30</v>
      </c>
      <c r="B34" s="140" t="s">
        <v>31</v>
      </c>
      <c r="C34" s="146"/>
      <c r="D34" s="10"/>
      <c r="E34" s="10"/>
      <c r="F34" s="10"/>
      <c r="G34" s="10"/>
      <c r="H34" s="10"/>
      <c r="I34" s="10" t="s">
        <v>80</v>
      </c>
      <c r="J34" s="10" t="s">
        <v>80</v>
      </c>
      <c r="K34" s="10"/>
      <c r="L34" s="10"/>
      <c r="M34" s="10" t="s">
        <v>80</v>
      </c>
      <c r="N34" s="10" t="s">
        <v>80</v>
      </c>
      <c r="O34" s="10"/>
      <c r="P34" s="10" t="s">
        <v>80</v>
      </c>
      <c r="Q34" s="10" t="s">
        <v>80</v>
      </c>
      <c r="R34" s="10"/>
      <c r="S34" s="10"/>
      <c r="T34" s="10"/>
      <c r="U34" s="10"/>
      <c r="V34" s="10"/>
      <c r="W34" s="10"/>
      <c r="X34" s="10" t="s">
        <v>80</v>
      </c>
      <c r="Y34" s="10"/>
      <c r="Z34" s="10"/>
      <c r="AA34" s="10"/>
      <c r="AB34" s="10"/>
      <c r="AC34" s="10"/>
      <c r="AD34" s="10" t="s">
        <v>80</v>
      </c>
      <c r="AE34" s="10" t="s">
        <v>80</v>
      </c>
      <c r="AF34" s="10"/>
      <c r="AG34" s="10" t="s">
        <v>80</v>
      </c>
      <c r="AH34" s="16">
        <v>10</v>
      </c>
      <c r="AI34" s="136">
        <v>800</v>
      </c>
    </row>
    <row r="35" spans="1:35" ht="12.6" customHeight="1" x14ac:dyDescent="0.2">
      <c r="A35" s="11">
        <v>31</v>
      </c>
      <c r="B35" s="140" t="s">
        <v>32</v>
      </c>
      <c r="C35" s="144" t="s">
        <v>80</v>
      </c>
      <c r="D35" s="31" t="s">
        <v>80</v>
      </c>
      <c r="E35" s="31"/>
      <c r="F35" s="31" t="s">
        <v>80</v>
      </c>
      <c r="G35" s="31"/>
      <c r="H35" s="10" t="s">
        <v>80</v>
      </c>
      <c r="I35" s="10"/>
      <c r="J35" s="10" t="s">
        <v>80</v>
      </c>
      <c r="K35" s="10"/>
      <c r="L35" s="10" t="s">
        <v>80</v>
      </c>
      <c r="M35" s="10"/>
      <c r="N35" s="10"/>
      <c r="O35" s="10"/>
      <c r="P35" s="10" t="s">
        <v>80</v>
      </c>
      <c r="Q35" s="10"/>
      <c r="R35" s="10"/>
      <c r="S35" s="10" t="s">
        <v>80</v>
      </c>
      <c r="T35" s="10" t="s">
        <v>80</v>
      </c>
      <c r="U35" s="10"/>
      <c r="V35" s="10" t="s">
        <v>80</v>
      </c>
      <c r="W35" s="10" t="s">
        <v>80</v>
      </c>
      <c r="X35" s="10"/>
      <c r="Y35" s="10" t="s">
        <v>80</v>
      </c>
      <c r="Z35" s="10"/>
      <c r="AA35" s="10" t="s">
        <v>80</v>
      </c>
      <c r="AB35" s="10"/>
      <c r="AC35" s="10"/>
      <c r="AD35" s="10" t="s">
        <v>80</v>
      </c>
      <c r="AE35" s="10" t="s">
        <v>80</v>
      </c>
      <c r="AF35" s="10" t="s">
        <v>80</v>
      </c>
      <c r="AG35" s="10" t="s">
        <v>80</v>
      </c>
      <c r="AH35" s="16">
        <v>17</v>
      </c>
      <c r="AI35" s="136">
        <v>1360</v>
      </c>
    </row>
    <row r="36" spans="1:35" ht="12.6" customHeight="1" x14ac:dyDescent="0.2">
      <c r="A36" s="11">
        <v>32</v>
      </c>
      <c r="B36" s="140" t="s">
        <v>104</v>
      </c>
      <c r="C36" s="144" t="s">
        <v>80</v>
      </c>
      <c r="D36" s="31"/>
      <c r="E36" s="31"/>
      <c r="F36" s="31"/>
      <c r="G36" s="3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 t="s">
        <v>80</v>
      </c>
      <c r="Z36" s="10"/>
      <c r="AA36" s="10"/>
      <c r="AB36" s="10"/>
      <c r="AC36" s="10"/>
      <c r="AD36" s="10"/>
      <c r="AE36" s="10"/>
      <c r="AF36" s="10"/>
      <c r="AG36" s="10"/>
      <c r="AH36" s="16">
        <v>2</v>
      </c>
      <c r="AI36" s="136">
        <v>160</v>
      </c>
    </row>
    <row r="37" spans="1:35" ht="12.6" customHeight="1" x14ac:dyDescent="0.2">
      <c r="A37" s="11">
        <v>33</v>
      </c>
      <c r="B37" s="140" t="s">
        <v>87</v>
      </c>
      <c r="C37" s="146" t="s">
        <v>80</v>
      </c>
      <c r="D37" s="10" t="s">
        <v>80</v>
      </c>
      <c r="E37" s="10" t="s">
        <v>80</v>
      </c>
      <c r="F37" s="10" t="s">
        <v>80</v>
      </c>
      <c r="G37" s="10" t="s">
        <v>80</v>
      </c>
      <c r="H37" s="10" t="s">
        <v>80</v>
      </c>
      <c r="I37" s="10" t="s">
        <v>80</v>
      </c>
      <c r="J37" s="10" t="s">
        <v>80</v>
      </c>
      <c r="K37" s="10"/>
      <c r="L37" s="10" t="s">
        <v>80</v>
      </c>
      <c r="M37" s="10"/>
      <c r="N37" s="10" t="s">
        <v>80</v>
      </c>
      <c r="O37" s="10"/>
      <c r="P37" s="10" t="s">
        <v>80</v>
      </c>
      <c r="Q37" s="10" t="s">
        <v>80</v>
      </c>
      <c r="R37" s="10" t="s">
        <v>80</v>
      </c>
      <c r="S37" s="10" t="s">
        <v>80</v>
      </c>
      <c r="T37" s="10" t="s">
        <v>80</v>
      </c>
      <c r="U37" s="10" t="s">
        <v>80</v>
      </c>
      <c r="V37" s="10" t="s">
        <v>80</v>
      </c>
      <c r="W37" s="10" t="s">
        <v>80</v>
      </c>
      <c r="X37" s="10" t="s">
        <v>80</v>
      </c>
      <c r="Y37" s="10" t="s">
        <v>80</v>
      </c>
      <c r="Z37" s="10"/>
      <c r="AA37" s="10"/>
      <c r="AB37" s="10" t="s">
        <v>80</v>
      </c>
      <c r="AC37" s="10"/>
      <c r="AD37" s="10"/>
      <c r="AE37" s="10"/>
      <c r="AF37" s="10" t="s">
        <v>80</v>
      </c>
      <c r="AG37" s="10" t="s">
        <v>80</v>
      </c>
      <c r="AH37" s="16">
        <v>23</v>
      </c>
      <c r="AI37" s="136">
        <v>1840</v>
      </c>
    </row>
    <row r="38" spans="1:35" ht="12.6" customHeight="1" x14ac:dyDescent="0.2">
      <c r="A38" s="11">
        <v>34</v>
      </c>
      <c r="B38" s="140" t="s">
        <v>33</v>
      </c>
      <c r="C38" s="144"/>
      <c r="D38" s="31"/>
      <c r="E38" s="10"/>
      <c r="F38" s="10"/>
      <c r="G38" s="31"/>
      <c r="H38" s="10" t="s">
        <v>80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6">
        <v>1</v>
      </c>
      <c r="AI38" s="136">
        <v>80</v>
      </c>
    </row>
    <row r="39" spans="1:35" ht="12.6" customHeight="1" x14ac:dyDescent="0.2">
      <c r="A39" s="11">
        <v>35</v>
      </c>
      <c r="B39" s="140" t="s">
        <v>34</v>
      </c>
      <c r="C39" s="144"/>
      <c r="D39" s="31"/>
      <c r="E39" s="31"/>
      <c r="F39" s="31"/>
      <c r="G39" s="31"/>
      <c r="H39" s="10" t="s">
        <v>80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6">
        <v>1</v>
      </c>
      <c r="AI39" s="136">
        <v>80</v>
      </c>
    </row>
    <row r="40" spans="1:35" ht="12.6" customHeight="1" x14ac:dyDescent="0.2">
      <c r="A40" s="11">
        <v>36</v>
      </c>
      <c r="B40" s="140" t="s">
        <v>37</v>
      </c>
      <c r="C40" s="144"/>
      <c r="D40" s="31"/>
      <c r="E40" s="31"/>
      <c r="F40" s="31"/>
      <c r="G40" s="3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6">
        <v>0</v>
      </c>
      <c r="AI40" s="136">
        <v>0</v>
      </c>
    </row>
    <row r="41" spans="1:35" ht="12.6" customHeight="1" x14ac:dyDescent="0.2">
      <c r="A41" s="11">
        <v>37</v>
      </c>
      <c r="B41" s="140" t="s">
        <v>105</v>
      </c>
      <c r="C41" s="14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6">
        <v>0</v>
      </c>
      <c r="AI41" s="136">
        <v>0</v>
      </c>
    </row>
    <row r="42" spans="1:35" ht="12.6" customHeight="1" x14ac:dyDescent="0.2">
      <c r="A42" s="11">
        <v>38</v>
      </c>
      <c r="B42" s="140" t="s">
        <v>106</v>
      </c>
      <c r="C42" s="144" t="s">
        <v>80</v>
      </c>
      <c r="D42" s="10"/>
      <c r="E42" s="31" t="s">
        <v>80</v>
      </c>
      <c r="F42" s="31"/>
      <c r="G42" s="10" t="s">
        <v>80</v>
      </c>
      <c r="H42" s="10"/>
      <c r="I42" s="10"/>
      <c r="J42" s="10" t="s">
        <v>80</v>
      </c>
      <c r="K42" s="10"/>
      <c r="L42" s="10"/>
      <c r="M42" s="10" t="s">
        <v>80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 t="s">
        <v>80</v>
      </c>
      <c r="Z42" s="10"/>
      <c r="AA42" s="10"/>
      <c r="AB42" s="10"/>
      <c r="AC42" s="10" t="s">
        <v>80</v>
      </c>
      <c r="AD42" s="10"/>
      <c r="AE42" s="10"/>
      <c r="AF42" s="10" t="s">
        <v>80</v>
      </c>
      <c r="AG42" s="10" t="s">
        <v>80</v>
      </c>
      <c r="AH42" s="16">
        <v>9</v>
      </c>
      <c r="AI42" s="136">
        <v>720</v>
      </c>
    </row>
    <row r="43" spans="1:35" ht="12.6" customHeight="1" x14ac:dyDescent="0.2">
      <c r="A43" s="11">
        <v>39</v>
      </c>
      <c r="B43" s="140" t="s">
        <v>38</v>
      </c>
      <c r="C43" s="144" t="s">
        <v>80</v>
      </c>
      <c r="D43" s="31" t="s">
        <v>80</v>
      </c>
      <c r="E43" s="31" t="s">
        <v>80</v>
      </c>
      <c r="F43" s="10" t="s">
        <v>80</v>
      </c>
      <c r="G43" s="10"/>
      <c r="H43" s="10"/>
      <c r="I43" s="10" t="s">
        <v>80</v>
      </c>
      <c r="J43" s="10" t="s">
        <v>80</v>
      </c>
      <c r="K43" s="10"/>
      <c r="L43" s="10" t="s">
        <v>80</v>
      </c>
      <c r="M43" s="10"/>
      <c r="N43" s="10"/>
      <c r="O43" s="10"/>
      <c r="P43" s="10" t="s">
        <v>80</v>
      </c>
      <c r="Q43" s="10"/>
      <c r="R43" s="10"/>
      <c r="S43" s="10" t="s">
        <v>80</v>
      </c>
      <c r="T43" s="10" t="s">
        <v>80</v>
      </c>
      <c r="U43" s="10" t="s">
        <v>80</v>
      </c>
      <c r="V43" s="10" t="s">
        <v>80</v>
      </c>
      <c r="W43" s="10" t="s">
        <v>80</v>
      </c>
      <c r="X43" s="10" t="s">
        <v>80</v>
      </c>
      <c r="Y43" s="10" t="s">
        <v>80</v>
      </c>
      <c r="Z43" s="10"/>
      <c r="AA43" s="10" t="s">
        <v>80</v>
      </c>
      <c r="AB43" s="10"/>
      <c r="AC43" s="10" t="s">
        <v>80</v>
      </c>
      <c r="AD43" s="10" t="s">
        <v>80</v>
      </c>
      <c r="AE43" s="10" t="s">
        <v>80</v>
      </c>
      <c r="AF43" s="10"/>
      <c r="AG43" s="10" t="s">
        <v>80</v>
      </c>
      <c r="AH43" s="16">
        <v>20</v>
      </c>
      <c r="AI43" s="136">
        <v>1600</v>
      </c>
    </row>
    <row r="44" spans="1:35" ht="12.6" customHeight="1" x14ac:dyDescent="0.2">
      <c r="A44" s="11">
        <v>40</v>
      </c>
      <c r="B44" s="140" t="s">
        <v>39</v>
      </c>
      <c r="C44" s="144"/>
      <c r="D44" s="31" t="s">
        <v>80</v>
      </c>
      <c r="E44" s="10"/>
      <c r="F44" s="31" t="s">
        <v>80</v>
      </c>
      <c r="G44" s="31" t="s">
        <v>80</v>
      </c>
      <c r="H44" s="10" t="s">
        <v>80</v>
      </c>
      <c r="I44" s="10" t="s">
        <v>80</v>
      </c>
      <c r="J44" s="10" t="s">
        <v>80</v>
      </c>
      <c r="K44" s="10"/>
      <c r="L44" s="10" t="s">
        <v>80</v>
      </c>
      <c r="M44" s="10" t="s">
        <v>80</v>
      </c>
      <c r="N44" s="10" t="s">
        <v>80</v>
      </c>
      <c r="O44" s="10"/>
      <c r="P44" s="10" t="s">
        <v>80</v>
      </c>
      <c r="Q44" s="10"/>
      <c r="R44" s="10"/>
      <c r="S44" s="10"/>
      <c r="T44" s="10"/>
      <c r="U44" s="10"/>
      <c r="V44" s="10" t="s">
        <v>80</v>
      </c>
      <c r="W44" s="10" t="s">
        <v>80</v>
      </c>
      <c r="X44" s="10" t="s">
        <v>80</v>
      </c>
      <c r="Y44" s="10" t="s">
        <v>80</v>
      </c>
      <c r="Z44" s="10" t="s">
        <v>80</v>
      </c>
      <c r="AA44" s="10" t="s">
        <v>80</v>
      </c>
      <c r="AB44" s="10"/>
      <c r="AC44" s="10" t="s">
        <v>80</v>
      </c>
      <c r="AD44" s="10" t="s">
        <v>80</v>
      </c>
      <c r="AE44" s="10" t="s">
        <v>80</v>
      </c>
      <c r="AF44" s="10"/>
      <c r="AG44" s="10"/>
      <c r="AH44" s="16">
        <v>19</v>
      </c>
      <c r="AI44" s="136">
        <v>1520</v>
      </c>
    </row>
    <row r="45" spans="1:35" ht="12.6" customHeight="1" x14ac:dyDescent="0.2">
      <c r="A45" s="11">
        <v>41</v>
      </c>
      <c r="B45" s="140" t="s">
        <v>40</v>
      </c>
      <c r="C45" s="14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 t="s">
        <v>80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 t="s">
        <v>80</v>
      </c>
      <c r="AF45" s="10"/>
      <c r="AG45" s="10"/>
      <c r="AH45" s="16">
        <v>2</v>
      </c>
      <c r="AI45" s="136">
        <v>160</v>
      </c>
    </row>
    <row r="46" spans="1:35" ht="12.6" customHeight="1" x14ac:dyDescent="0.2">
      <c r="A46" s="11">
        <v>42</v>
      </c>
      <c r="B46" s="140" t="s">
        <v>41</v>
      </c>
      <c r="C46" s="144" t="s">
        <v>80</v>
      </c>
      <c r="D46" s="10" t="s">
        <v>80</v>
      </c>
      <c r="E46" s="31" t="s">
        <v>80</v>
      </c>
      <c r="F46" s="31" t="s">
        <v>80</v>
      </c>
      <c r="G46" s="31"/>
      <c r="H46" s="10" t="s">
        <v>80</v>
      </c>
      <c r="I46" s="10" t="s">
        <v>80</v>
      </c>
      <c r="J46" s="10" t="s">
        <v>80</v>
      </c>
      <c r="K46" s="10"/>
      <c r="L46" s="10" t="s">
        <v>80</v>
      </c>
      <c r="M46" s="10"/>
      <c r="N46" s="10" t="s">
        <v>80</v>
      </c>
      <c r="O46" s="10"/>
      <c r="P46" s="10" t="s">
        <v>80</v>
      </c>
      <c r="Q46" s="10" t="s">
        <v>80</v>
      </c>
      <c r="R46" s="10"/>
      <c r="S46" s="10" t="s">
        <v>80</v>
      </c>
      <c r="T46" s="10"/>
      <c r="U46" s="10"/>
      <c r="V46" s="10"/>
      <c r="W46" s="10"/>
      <c r="X46" s="10" t="s">
        <v>80</v>
      </c>
      <c r="Y46" s="10" t="s">
        <v>80</v>
      </c>
      <c r="Z46" s="10" t="s">
        <v>80</v>
      </c>
      <c r="AA46" s="10" t="s">
        <v>80</v>
      </c>
      <c r="AB46" s="10"/>
      <c r="AC46" s="10" t="s">
        <v>80</v>
      </c>
      <c r="AD46" s="10" t="s">
        <v>80</v>
      </c>
      <c r="AE46" s="10" t="s">
        <v>80</v>
      </c>
      <c r="AF46" s="10" t="s">
        <v>80</v>
      </c>
      <c r="AG46" s="10" t="s">
        <v>80</v>
      </c>
      <c r="AH46" s="16">
        <v>21</v>
      </c>
      <c r="AI46" s="136">
        <v>1680</v>
      </c>
    </row>
    <row r="47" spans="1:35" ht="12.6" customHeight="1" x14ac:dyDescent="0.2">
      <c r="A47" s="11">
        <v>43</v>
      </c>
      <c r="B47" s="140" t="s">
        <v>42</v>
      </c>
      <c r="C47" s="144" t="s">
        <v>80</v>
      </c>
      <c r="D47" s="10" t="s">
        <v>80</v>
      </c>
      <c r="E47" s="31" t="s">
        <v>80</v>
      </c>
      <c r="F47" s="10" t="s">
        <v>80</v>
      </c>
      <c r="G47" s="10"/>
      <c r="H47" s="10" t="s">
        <v>80</v>
      </c>
      <c r="I47" s="10" t="s">
        <v>80</v>
      </c>
      <c r="J47" s="10" t="s">
        <v>80</v>
      </c>
      <c r="K47" s="10"/>
      <c r="L47" s="10" t="s">
        <v>80</v>
      </c>
      <c r="M47" s="10" t="s">
        <v>80</v>
      </c>
      <c r="N47" s="10"/>
      <c r="O47" s="10" t="s">
        <v>80</v>
      </c>
      <c r="P47" s="10" t="s">
        <v>80</v>
      </c>
      <c r="Q47" s="10" t="s">
        <v>80</v>
      </c>
      <c r="R47" s="10" t="s">
        <v>80</v>
      </c>
      <c r="S47" s="10" t="s">
        <v>80</v>
      </c>
      <c r="T47" s="10"/>
      <c r="U47" s="10"/>
      <c r="V47" s="10"/>
      <c r="W47" s="10" t="s">
        <v>80</v>
      </c>
      <c r="X47" s="10"/>
      <c r="Y47" s="10" t="s">
        <v>80</v>
      </c>
      <c r="Z47" s="10"/>
      <c r="AA47" s="10"/>
      <c r="AB47" s="10"/>
      <c r="AC47" s="10"/>
      <c r="AD47" s="10" t="s">
        <v>80</v>
      </c>
      <c r="AE47" s="10" t="s">
        <v>80</v>
      </c>
      <c r="AF47" s="10" t="s">
        <v>80</v>
      </c>
      <c r="AG47" s="10"/>
      <c r="AH47" s="16">
        <v>19</v>
      </c>
      <c r="AI47" s="136">
        <v>1520</v>
      </c>
    </row>
    <row r="48" spans="1:35" ht="12.6" customHeight="1" x14ac:dyDescent="0.2">
      <c r="A48" s="11">
        <v>44</v>
      </c>
      <c r="B48" s="140" t="s">
        <v>43</v>
      </c>
      <c r="C48" s="144" t="s">
        <v>80</v>
      </c>
      <c r="D48" s="31" t="s">
        <v>80</v>
      </c>
      <c r="E48" s="31" t="s">
        <v>80</v>
      </c>
      <c r="F48" s="31"/>
      <c r="G48" s="31" t="s">
        <v>80</v>
      </c>
      <c r="H48" s="10" t="s">
        <v>80</v>
      </c>
      <c r="I48" s="10"/>
      <c r="J48" s="10" t="s">
        <v>80</v>
      </c>
      <c r="K48" s="10"/>
      <c r="L48" s="10" t="s">
        <v>80</v>
      </c>
      <c r="M48" s="10" t="s">
        <v>80</v>
      </c>
      <c r="N48" s="10"/>
      <c r="O48" s="10"/>
      <c r="P48" s="10" t="s">
        <v>80</v>
      </c>
      <c r="Q48" s="10"/>
      <c r="R48" s="10" t="s">
        <v>80</v>
      </c>
      <c r="S48" s="10"/>
      <c r="T48" s="10" t="s">
        <v>80</v>
      </c>
      <c r="U48" s="10" t="s">
        <v>80</v>
      </c>
      <c r="V48" s="10" t="s">
        <v>80</v>
      </c>
      <c r="W48" s="10" t="s">
        <v>80</v>
      </c>
      <c r="X48" s="10" t="s">
        <v>80</v>
      </c>
      <c r="Y48" s="10"/>
      <c r="Z48" s="10" t="s">
        <v>80</v>
      </c>
      <c r="AA48" s="10"/>
      <c r="AB48" s="10"/>
      <c r="AC48" s="10" t="s">
        <v>80</v>
      </c>
      <c r="AD48" s="10" t="s">
        <v>80</v>
      </c>
      <c r="AE48" s="10" t="s">
        <v>80</v>
      </c>
      <c r="AF48" s="10"/>
      <c r="AG48" s="10"/>
      <c r="AH48" s="16">
        <v>19</v>
      </c>
      <c r="AI48" s="136">
        <v>1520</v>
      </c>
    </row>
    <row r="49" spans="1:35" ht="12.6" customHeight="1" x14ac:dyDescent="0.2">
      <c r="A49" s="11">
        <v>45</v>
      </c>
      <c r="B49" s="140" t="s">
        <v>88</v>
      </c>
      <c r="C49" s="146"/>
      <c r="D49" s="10" t="s">
        <v>80</v>
      </c>
      <c r="E49" s="10" t="s">
        <v>80</v>
      </c>
      <c r="F49" s="10" t="s">
        <v>80</v>
      </c>
      <c r="G49" s="3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6">
        <v>3</v>
      </c>
      <c r="AI49" s="136">
        <v>240</v>
      </c>
    </row>
    <row r="50" spans="1:35" ht="12.6" customHeight="1" x14ac:dyDescent="0.2">
      <c r="A50" s="11">
        <v>46</v>
      </c>
      <c r="B50" s="140" t="s">
        <v>107</v>
      </c>
      <c r="C50" s="144"/>
      <c r="D50" s="31"/>
      <c r="E50" s="31"/>
      <c r="F50" s="3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6">
        <v>0</v>
      </c>
      <c r="AI50" s="136">
        <v>0</v>
      </c>
    </row>
    <row r="51" spans="1:35" ht="12.6" customHeight="1" x14ac:dyDescent="0.2">
      <c r="A51" s="11">
        <v>47</v>
      </c>
      <c r="B51" s="140" t="s">
        <v>45</v>
      </c>
      <c r="C51" s="146" t="s">
        <v>80</v>
      </c>
      <c r="D51" s="10" t="s">
        <v>80</v>
      </c>
      <c r="E51" s="10" t="s">
        <v>80</v>
      </c>
      <c r="F51" s="10" t="s">
        <v>80</v>
      </c>
      <c r="G51" s="10"/>
      <c r="H51" s="10" t="s">
        <v>80</v>
      </c>
      <c r="I51" s="10" t="s">
        <v>80</v>
      </c>
      <c r="J51" s="10"/>
      <c r="K51" s="10"/>
      <c r="L51" s="10" t="s">
        <v>80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 t="s">
        <v>80</v>
      </c>
      <c r="AA51" s="10" t="s">
        <v>80</v>
      </c>
      <c r="AB51" s="10"/>
      <c r="AC51" s="10"/>
      <c r="AD51" s="10" t="s">
        <v>80</v>
      </c>
      <c r="AE51" s="10" t="s">
        <v>80</v>
      </c>
      <c r="AF51" s="10" t="s">
        <v>80</v>
      </c>
      <c r="AG51" s="10" t="s">
        <v>80</v>
      </c>
      <c r="AH51" s="16">
        <v>13</v>
      </c>
      <c r="AI51" s="136">
        <v>1040</v>
      </c>
    </row>
    <row r="52" spans="1:35" ht="12.6" customHeight="1" x14ac:dyDescent="0.2">
      <c r="A52" s="11">
        <v>48</v>
      </c>
      <c r="B52" s="140" t="s">
        <v>46</v>
      </c>
      <c r="C52" s="146" t="s">
        <v>80</v>
      </c>
      <c r="D52" s="10" t="s">
        <v>80</v>
      </c>
      <c r="E52" s="10" t="s">
        <v>80</v>
      </c>
      <c r="F52" s="10" t="s">
        <v>80</v>
      </c>
      <c r="G52" s="10"/>
      <c r="H52" s="10" t="s">
        <v>80</v>
      </c>
      <c r="I52" s="10" t="s">
        <v>80</v>
      </c>
      <c r="J52" s="10"/>
      <c r="K52" s="10"/>
      <c r="L52" s="10" t="s">
        <v>80</v>
      </c>
      <c r="M52" s="10"/>
      <c r="N52" s="10"/>
      <c r="O52" s="10" t="s">
        <v>80</v>
      </c>
      <c r="P52" s="10"/>
      <c r="Q52" s="10" t="s">
        <v>80</v>
      </c>
      <c r="R52" s="10"/>
      <c r="S52" s="10" t="s">
        <v>80</v>
      </c>
      <c r="T52" s="10"/>
      <c r="U52" s="10"/>
      <c r="V52" s="10"/>
      <c r="W52" s="10"/>
      <c r="X52" s="10"/>
      <c r="Y52" s="10"/>
      <c r="Z52" s="10" t="s">
        <v>80</v>
      </c>
      <c r="AA52" s="10" t="s">
        <v>80</v>
      </c>
      <c r="AB52" s="10"/>
      <c r="AC52" s="10"/>
      <c r="AD52" s="10"/>
      <c r="AE52" s="10"/>
      <c r="AF52" s="10" t="s">
        <v>80</v>
      </c>
      <c r="AG52" s="10" t="s">
        <v>80</v>
      </c>
      <c r="AH52" s="16">
        <v>14</v>
      </c>
      <c r="AI52" s="136">
        <v>1120</v>
      </c>
    </row>
    <row r="53" spans="1:35" ht="12.6" customHeight="1" x14ac:dyDescent="0.2">
      <c r="A53" s="11">
        <v>49</v>
      </c>
      <c r="B53" s="140" t="s">
        <v>47</v>
      </c>
      <c r="C53" s="144"/>
      <c r="D53" s="31" t="s">
        <v>80</v>
      </c>
      <c r="E53" s="10"/>
      <c r="F53" s="10"/>
      <c r="G53" s="10"/>
      <c r="H53" s="10" t="s">
        <v>80</v>
      </c>
      <c r="I53" s="10"/>
      <c r="J53" s="10" t="s">
        <v>80</v>
      </c>
      <c r="K53" s="10"/>
      <c r="L53" s="10" t="s">
        <v>80</v>
      </c>
      <c r="M53" s="10"/>
      <c r="N53" s="10" t="s">
        <v>80</v>
      </c>
      <c r="O53" s="10"/>
      <c r="P53" s="10"/>
      <c r="Q53" s="10" t="s">
        <v>80</v>
      </c>
      <c r="R53" s="10"/>
      <c r="S53" s="10" t="s">
        <v>80</v>
      </c>
      <c r="T53" s="10" t="s">
        <v>80</v>
      </c>
      <c r="U53" s="10"/>
      <c r="V53" s="10" t="s">
        <v>80</v>
      </c>
      <c r="W53" s="10"/>
      <c r="X53" s="10" t="s">
        <v>80</v>
      </c>
      <c r="Y53" s="10" t="s">
        <v>80</v>
      </c>
      <c r="Z53" s="10" t="s">
        <v>80</v>
      </c>
      <c r="AA53" s="10"/>
      <c r="AB53" s="10"/>
      <c r="AC53" s="10" t="s">
        <v>80</v>
      </c>
      <c r="AD53" s="10"/>
      <c r="AE53" s="10" t="s">
        <v>80</v>
      </c>
      <c r="AF53" s="10" t="s">
        <v>80</v>
      </c>
      <c r="AG53" s="10" t="s">
        <v>80</v>
      </c>
      <c r="AH53" s="16">
        <v>16</v>
      </c>
      <c r="AI53" s="136">
        <v>1280</v>
      </c>
    </row>
    <row r="54" spans="1:35" ht="12.6" customHeight="1" x14ac:dyDescent="0.2">
      <c r="A54" s="11">
        <v>50</v>
      </c>
      <c r="B54" s="140" t="s">
        <v>48</v>
      </c>
      <c r="C54" s="144"/>
      <c r="D54" s="31"/>
      <c r="E54" s="10"/>
      <c r="F54" s="10"/>
      <c r="G54" s="10" t="s">
        <v>80</v>
      </c>
      <c r="H54" s="10" t="s">
        <v>80</v>
      </c>
      <c r="I54" s="10" t="s">
        <v>80</v>
      </c>
      <c r="J54" s="10" t="s">
        <v>80</v>
      </c>
      <c r="K54" s="10"/>
      <c r="L54" s="10" t="s">
        <v>80</v>
      </c>
      <c r="M54" s="10" t="s">
        <v>80</v>
      </c>
      <c r="N54" s="10" t="s">
        <v>80</v>
      </c>
      <c r="O54" s="10"/>
      <c r="P54" s="10" t="s">
        <v>80</v>
      </c>
      <c r="Q54" s="10" t="s">
        <v>80</v>
      </c>
      <c r="R54" s="10" t="s">
        <v>80</v>
      </c>
      <c r="S54" s="10" t="s">
        <v>80</v>
      </c>
      <c r="T54" s="10" t="s">
        <v>80</v>
      </c>
      <c r="U54" s="10" t="s">
        <v>80</v>
      </c>
      <c r="V54" s="10" t="s">
        <v>80</v>
      </c>
      <c r="W54" s="10" t="s">
        <v>80</v>
      </c>
      <c r="X54" s="10" t="s">
        <v>80</v>
      </c>
      <c r="Y54" s="10" t="s">
        <v>80</v>
      </c>
      <c r="Z54" s="10" t="s">
        <v>80</v>
      </c>
      <c r="AA54" s="10" t="s">
        <v>80</v>
      </c>
      <c r="AB54" s="10"/>
      <c r="AC54" s="10" t="s">
        <v>80</v>
      </c>
      <c r="AD54" s="10" t="s">
        <v>80</v>
      </c>
      <c r="AE54" s="10" t="s">
        <v>80</v>
      </c>
      <c r="AF54" s="10" t="s">
        <v>80</v>
      </c>
      <c r="AG54" s="10" t="s">
        <v>80</v>
      </c>
      <c r="AH54" s="16">
        <v>24</v>
      </c>
      <c r="AI54" s="136">
        <v>1920</v>
      </c>
    </row>
    <row r="55" spans="1:35" ht="12.6" customHeight="1" x14ac:dyDescent="0.2">
      <c r="A55" s="11">
        <v>51</v>
      </c>
      <c r="B55" s="140" t="s">
        <v>49</v>
      </c>
      <c r="C55" s="144"/>
      <c r="D55" s="10"/>
      <c r="E55" s="31"/>
      <c r="F55" s="31"/>
      <c r="G55" s="3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6">
        <v>0</v>
      </c>
      <c r="AI55" s="136">
        <v>0</v>
      </c>
    </row>
    <row r="56" spans="1:35" ht="12.6" customHeight="1" x14ac:dyDescent="0.2">
      <c r="A56" s="11">
        <v>52</v>
      </c>
      <c r="B56" s="140" t="s">
        <v>78</v>
      </c>
      <c r="C56" s="146"/>
      <c r="D56" s="10" t="s">
        <v>80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6">
        <v>1</v>
      </c>
      <c r="AI56" s="136">
        <v>80</v>
      </c>
    </row>
    <row r="57" spans="1:35" ht="12.6" customHeight="1" x14ac:dyDescent="0.2">
      <c r="A57" s="11">
        <v>53</v>
      </c>
      <c r="B57" s="140" t="s">
        <v>108</v>
      </c>
      <c r="C57" s="146"/>
      <c r="D57" s="3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6">
        <v>0</v>
      </c>
      <c r="AI57" s="136">
        <v>0</v>
      </c>
    </row>
    <row r="58" spans="1:35" ht="12.6" customHeight="1" x14ac:dyDescent="0.2">
      <c r="A58" s="11">
        <v>54</v>
      </c>
      <c r="B58" s="140" t="s">
        <v>51</v>
      </c>
      <c r="C58" s="144"/>
      <c r="D58" s="10"/>
      <c r="E58" s="10"/>
      <c r="F58" s="31" t="s">
        <v>80</v>
      </c>
      <c r="G58" s="10"/>
      <c r="H58" s="10" t="s">
        <v>80</v>
      </c>
      <c r="I58" s="10" t="s">
        <v>80</v>
      </c>
      <c r="J58" s="10" t="s">
        <v>80</v>
      </c>
      <c r="K58" s="10"/>
      <c r="L58" s="10"/>
      <c r="M58" s="10" t="s">
        <v>80</v>
      </c>
      <c r="N58" s="10" t="s">
        <v>80</v>
      </c>
      <c r="O58" s="10"/>
      <c r="P58" s="10" t="s">
        <v>80</v>
      </c>
      <c r="Q58" s="10"/>
      <c r="R58" s="10"/>
      <c r="S58" s="10" t="s">
        <v>80</v>
      </c>
      <c r="T58" s="10" t="s">
        <v>80</v>
      </c>
      <c r="U58" s="10" t="s">
        <v>80</v>
      </c>
      <c r="V58" s="10" t="s">
        <v>80</v>
      </c>
      <c r="W58" s="10" t="s">
        <v>80</v>
      </c>
      <c r="X58" s="10"/>
      <c r="Y58" s="10" t="s">
        <v>80</v>
      </c>
      <c r="Z58" s="10"/>
      <c r="AA58" s="10"/>
      <c r="AB58" s="10"/>
      <c r="AC58" s="10" t="s">
        <v>80</v>
      </c>
      <c r="AD58" s="10"/>
      <c r="AE58" s="10" t="s">
        <v>80</v>
      </c>
      <c r="AF58" s="10" t="s">
        <v>80</v>
      </c>
      <c r="AG58" s="10" t="s">
        <v>80</v>
      </c>
      <c r="AH58" s="16">
        <v>17</v>
      </c>
      <c r="AI58" s="136">
        <v>1360</v>
      </c>
    </row>
    <row r="59" spans="1:35" ht="12.6" customHeight="1" x14ac:dyDescent="0.2">
      <c r="A59" s="11">
        <v>55</v>
      </c>
      <c r="B59" s="140" t="s">
        <v>52</v>
      </c>
      <c r="C59" s="146" t="s">
        <v>80</v>
      </c>
      <c r="D59" s="10" t="s">
        <v>80</v>
      </c>
      <c r="E59" s="10" t="s">
        <v>80</v>
      </c>
      <c r="F59" s="10" t="s">
        <v>80</v>
      </c>
      <c r="G59" s="10"/>
      <c r="H59" s="10" t="s">
        <v>80</v>
      </c>
      <c r="I59" s="10" t="s">
        <v>80</v>
      </c>
      <c r="J59" s="10" t="s">
        <v>80</v>
      </c>
      <c r="K59" s="10"/>
      <c r="L59" s="10" t="s">
        <v>80</v>
      </c>
      <c r="M59" s="10" t="s">
        <v>80</v>
      </c>
      <c r="N59" s="10"/>
      <c r="O59" s="10"/>
      <c r="P59" s="10" t="s">
        <v>80</v>
      </c>
      <c r="Q59" s="10"/>
      <c r="R59" s="10"/>
      <c r="S59" s="10"/>
      <c r="T59" s="10" t="s">
        <v>80</v>
      </c>
      <c r="U59" s="10"/>
      <c r="V59" s="10"/>
      <c r="W59" s="10"/>
      <c r="X59" s="10"/>
      <c r="Y59" s="10"/>
      <c r="Z59" s="10"/>
      <c r="AA59" s="10"/>
      <c r="AB59" s="10"/>
      <c r="AC59" s="10" t="s">
        <v>80</v>
      </c>
      <c r="AD59" s="10" t="s">
        <v>80</v>
      </c>
      <c r="AE59" s="10"/>
      <c r="AF59" s="10"/>
      <c r="AG59" s="10"/>
      <c r="AH59" s="16">
        <v>13</v>
      </c>
      <c r="AI59" s="136">
        <v>1040</v>
      </c>
    </row>
    <row r="60" spans="1:35" ht="12.6" customHeight="1" x14ac:dyDescent="0.2">
      <c r="A60" s="11">
        <v>56</v>
      </c>
      <c r="B60" s="140" t="s">
        <v>53</v>
      </c>
      <c r="C60" s="144" t="s">
        <v>80</v>
      </c>
      <c r="D60" s="10"/>
      <c r="E60" s="10"/>
      <c r="F60" s="10"/>
      <c r="G60" s="10"/>
      <c r="H60" s="10" t="s">
        <v>80</v>
      </c>
      <c r="I60" s="10" t="s">
        <v>80</v>
      </c>
      <c r="J60" s="10"/>
      <c r="K60" s="10"/>
      <c r="L60" s="10" t="s">
        <v>80</v>
      </c>
      <c r="M60" s="10"/>
      <c r="N60" s="10"/>
      <c r="O60" s="10"/>
      <c r="P60" s="10" t="s">
        <v>80</v>
      </c>
      <c r="Q60" s="10"/>
      <c r="R60" s="10"/>
      <c r="S60" s="10"/>
      <c r="T60" s="10" t="s">
        <v>80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 t="s">
        <v>80</v>
      </c>
      <c r="AH60" s="16">
        <v>7</v>
      </c>
      <c r="AI60" s="136">
        <v>560</v>
      </c>
    </row>
    <row r="61" spans="1:35" ht="12.6" customHeight="1" x14ac:dyDescent="0.2">
      <c r="A61" s="11">
        <v>57</v>
      </c>
      <c r="B61" s="140" t="s">
        <v>55</v>
      </c>
      <c r="C61" s="146" t="s">
        <v>80</v>
      </c>
      <c r="D61" s="31"/>
      <c r="E61" s="10" t="s">
        <v>80</v>
      </c>
      <c r="F61" s="31"/>
      <c r="G61" s="31"/>
      <c r="H61" s="10"/>
      <c r="I61" s="10" t="s">
        <v>80</v>
      </c>
      <c r="J61" s="10" t="s">
        <v>80</v>
      </c>
      <c r="K61" s="10"/>
      <c r="L61" s="10"/>
      <c r="M61" s="10" t="s">
        <v>80</v>
      </c>
      <c r="N61" s="10"/>
      <c r="O61" s="10"/>
      <c r="P61" s="10"/>
      <c r="Q61" s="10" t="s">
        <v>80</v>
      </c>
      <c r="R61" s="10"/>
      <c r="S61" s="10" t="s">
        <v>80</v>
      </c>
      <c r="T61" s="10" t="s">
        <v>80</v>
      </c>
      <c r="U61" s="10"/>
      <c r="V61" s="10"/>
      <c r="W61" s="10"/>
      <c r="X61" s="10" t="s">
        <v>80</v>
      </c>
      <c r="Y61" s="10"/>
      <c r="Z61" s="10"/>
      <c r="AA61" s="10"/>
      <c r="AB61" s="10"/>
      <c r="AC61" s="10" t="s">
        <v>80</v>
      </c>
      <c r="AD61" s="10" t="s">
        <v>80</v>
      </c>
      <c r="AE61" s="10" t="s">
        <v>80</v>
      </c>
      <c r="AF61" s="10" t="s">
        <v>80</v>
      </c>
      <c r="AG61" s="10"/>
      <c r="AH61" s="16">
        <v>13</v>
      </c>
      <c r="AI61" s="136">
        <v>1040</v>
      </c>
    </row>
    <row r="62" spans="1:35" ht="12.6" customHeight="1" x14ac:dyDescent="0.2">
      <c r="A62" s="11">
        <v>58</v>
      </c>
      <c r="B62" s="140" t="s">
        <v>56</v>
      </c>
      <c r="C62" s="144"/>
      <c r="D62" s="10"/>
      <c r="E62" s="10"/>
      <c r="F62" s="31"/>
      <c r="G62" s="31" t="s">
        <v>80</v>
      </c>
      <c r="H62" s="10"/>
      <c r="I62" s="10"/>
      <c r="J62" s="10"/>
      <c r="K62" s="10"/>
      <c r="L62" s="10" t="s">
        <v>80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6">
        <v>2</v>
      </c>
      <c r="AI62" s="136">
        <v>160</v>
      </c>
    </row>
    <row r="63" spans="1:35" ht="12.6" customHeight="1" x14ac:dyDescent="0.2">
      <c r="A63" s="11">
        <v>59</v>
      </c>
      <c r="B63" s="140" t="s">
        <v>57</v>
      </c>
      <c r="C63" s="144" t="s">
        <v>80</v>
      </c>
      <c r="D63" s="31" t="s">
        <v>80</v>
      </c>
      <c r="E63" s="10"/>
      <c r="F63" s="31" t="s">
        <v>80</v>
      </c>
      <c r="G63" s="31"/>
      <c r="H63" s="10" t="s">
        <v>80</v>
      </c>
      <c r="I63" s="10" t="s">
        <v>80</v>
      </c>
      <c r="J63" s="10"/>
      <c r="K63" s="10"/>
      <c r="L63" s="10" t="s">
        <v>80</v>
      </c>
      <c r="M63" s="10"/>
      <c r="N63" s="10"/>
      <c r="O63" s="10"/>
      <c r="P63" s="10" t="s">
        <v>80</v>
      </c>
      <c r="Q63" s="10" t="s">
        <v>80</v>
      </c>
      <c r="R63" s="10"/>
      <c r="S63" s="10"/>
      <c r="T63" s="10"/>
      <c r="U63" s="10" t="s">
        <v>80</v>
      </c>
      <c r="V63" s="10" t="s">
        <v>80</v>
      </c>
      <c r="W63" s="10" t="s">
        <v>80</v>
      </c>
      <c r="X63" s="10"/>
      <c r="Y63" s="10"/>
      <c r="Z63" s="10"/>
      <c r="AA63" s="10" t="s">
        <v>80</v>
      </c>
      <c r="AB63" s="10"/>
      <c r="AC63" s="10" t="s">
        <v>80</v>
      </c>
      <c r="AD63" s="10" t="s">
        <v>80</v>
      </c>
      <c r="AE63" s="10"/>
      <c r="AF63" s="10" t="s">
        <v>80</v>
      </c>
      <c r="AG63" s="10" t="s">
        <v>80</v>
      </c>
      <c r="AH63" s="16">
        <v>16</v>
      </c>
      <c r="AI63" s="136">
        <v>1280</v>
      </c>
    </row>
    <row r="64" spans="1:35" ht="12.6" customHeight="1" x14ac:dyDescent="0.2">
      <c r="A64" s="11">
        <v>60</v>
      </c>
      <c r="B64" s="140" t="s">
        <v>89</v>
      </c>
      <c r="C64" s="146"/>
      <c r="D64" s="10"/>
      <c r="E64" s="10"/>
      <c r="F64" s="10"/>
      <c r="G64" s="10"/>
      <c r="H64" s="10" t="s">
        <v>80</v>
      </c>
      <c r="I64" s="10"/>
      <c r="J64" s="10"/>
      <c r="K64" s="10"/>
      <c r="L64" s="10" t="s">
        <v>80</v>
      </c>
      <c r="M64" s="10" t="s">
        <v>80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 t="s">
        <v>80</v>
      </c>
      <c r="Z64" s="10"/>
      <c r="AA64" s="10"/>
      <c r="AB64" s="10"/>
      <c r="AC64" s="10"/>
      <c r="AD64" s="10"/>
      <c r="AE64" s="10" t="s">
        <v>80</v>
      </c>
      <c r="AF64" s="10"/>
      <c r="AG64" s="10"/>
      <c r="AH64" s="16">
        <v>5</v>
      </c>
      <c r="AI64" s="136">
        <v>400</v>
      </c>
    </row>
    <row r="65" spans="1:35" ht="12.6" customHeight="1" x14ac:dyDescent="0.2">
      <c r="A65" s="11">
        <v>61</v>
      </c>
      <c r="B65" s="140" t="s">
        <v>58</v>
      </c>
      <c r="C65" s="146"/>
      <c r="D65" s="10" t="s">
        <v>80</v>
      </c>
      <c r="E65" s="10"/>
      <c r="F65" s="10"/>
      <c r="G65" s="10" t="s">
        <v>80</v>
      </c>
      <c r="H65" s="10"/>
      <c r="I65" s="10"/>
      <c r="J65" s="10"/>
      <c r="K65" s="10"/>
      <c r="L65" s="10"/>
      <c r="M65" s="10" t="s">
        <v>80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 t="s">
        <v>80</v>
      </c>
      <c r="AD65" s="10" t="s">
        <v>80</v>
      </c>
      <c r="AE65" s="10" t="s">
        <v>80</v>
      </c>
      <c r="AF65" s="10"/>
      <c r="AG65" s="10"/>
      <c r="AH65" s="16">
        <v>6</v>
      </c>
      <c r="AI65" s="136">
        <v>480</v>
      </c>
    </row>
    <row r="66" spans="1:35" ht="12.6" customHeight="1" x14ac:dyDescent="0.2">
      <c r="A66" s="11">
        <v>62</v>
      </c>
      <c r="B66" s="140" t="s">
        <v>59</v>
      </c>
      <c r="C66" s="144" t="s">
        <v>80</v>
      </c>
      <c r="D66" s="31" t="s">
        <v>80</v>
      </c>
      <c r="E66" s="31"/>
      <c r="F66" s="31" t="s">
        <v>80</v>
      </c>
      <c r="G66" s="31" t="s">
        <v>80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 t="s">
        <v>80</v>
      </c>
      <c r="AD66" s="10"/>
      <c r="AE66" s="10"/>
      <c r="AF66" s="10"/>
      <c r="AG66" s="10"/>
      <c r="AH66" s="16">
        <v>5</v>
      </c>
      <c r="AI66" s="136">
        <v>400</v>
      </c>
    </row>
    <row r="67" spans="1:35" ht="12.6" customHeight="1" x14ac:dyDescent="0.2">
      <c r="A67" s="11">
        <v>63</v>
      </c>
      <c r="B67" s="140" t="s">
        <v>60</v>
      </c>
      <c r="C67" s="144" t="s">
        <v>80</v>
      </c>
      <c r="D67" s="10" t="s">
        <v>80</v>
      </c>
      <c r="E67" s="10"/>
      <c r="F67" s="10" t="s">
        <v>80</v>
      </c>
      <c r="G67" s="10" t="s">
        <v>80</v>
      </c>
      <c r="H67" s="10"/>
      <c r="I67" s="10" t="s">
        <v>80</v>
      </c>
      <c r="J67" s="10" t="s">
        <v>80</v>
      </c>
      <c r="K67" s="10"/>
      <c r="L67" s="10" t="s">
        <v>80</v>
      </c>
      <c r="M67" s="10" t="s">
        <v>80</v>
      </c>
      <c r="N67" s="10"/>
      <c r="O67" s="10"/>
      <c r="P67" s="10" t="s">
        <v>80</v>
      </c>
      <c r="Q67" s="10"/>
      <c r="R67" s="10"/>
      <c r="S67" s="10" t="s">
        <v>80</v>
      </c>
      <c r="T67" s="10"/>
      <c r="U67" s="10" t="s">
        <v>80</v>
      </c>
      <c r="V67" s="10"/>
      <c r="W67" s="10" t="s">
        <v>80</v>
      </c>
      <c r="X67" s="10" t="s">
        <v>80</v>
      </c>
      <c r="Y67" s="10"/>
      <c r="Z67" s="10" t="s">
        <v>80</v>
      </c>
      <c r="AA67" s="10"/>
      <c r="AB67" s="10"/>
      <c r="AC67" s="10" t="s">
        <v>80</v>
      </c>
      <c r="AD67" s="10" t="s">
        <v>80</v>
      </c>
      <c r="AE67" s="10" t="s">
        <v>80</v>
      </c>
      <c r="AF67" s="10"/>
      <c r="AG67" s="10" t="s">
        <v>80</v>
      </c>
      <c r="AH67" s="16">
        <v>18</v>
      </c>
      <c r="AI67" s="136">
        <v>1440</v>
      </c>
    </row>
    <row r="68" spans="1:35" ht="12.6" customHeight="1" x14ac:dyDescent="0.2">
      <c r="A68" s="11">
        <v>64</v>
      </c>
      <c r="B68" s="140" t="s">
        <v>61</v>
      </c>
      <c r="C68" s="144" t="s">
        <v>80</v>
      </c>
      <c r="D68" s="31"/>
      <c r="E68" s="31"/>
      <c r="F68" s="10"/>
      <c r="G68" s="31"/>
      <c r="H68" s="10" t="s">
        <v>80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 t="s">
        <v>80</v>
      </c>
      <c r="AD68" s="10"/>
      <c r="AE68" s="10"/>
      <c r="AF68" s="10" t="s">
        <v>80</v>
      </c>
      <c r="AG68" s="10"/>
      <c r="AH68" s="16">
        <v>4</v>
      </c>
      <c r="AI68" s="136">
        <v>320</v>
      </c>
    </row>
    <row r="69" spans="1:35" ht="12.6" customHeight="1" x14ac:dyDescent="0.2">
      <c r="A69" s="11">
        <v>65</v>
      </c>
      <c r="B69" s="140" t="s">
        <v>62</v>
      </c>
      <c r="C69" s="146" t="s">
        <v>80</v>
      </c>
      <c r="D69" s="10" t="s">
        <v>80</v>
      </c>
      <c r="E69" s="10" t="s">
        <v>80</v>
      </c>
      <c r="F69" s="10" t="s">
        <v>80</v>
      </c>
      <c r="G69" s="10" t="s">
        <v>80</v>
      </c>
      <c r="H69" s="10" t="s">
        <v>80</v>
      </c>
      <c r="I69" s="10" t="s">
        <v>80</v>
      </c>
      <c r="J69" s="10" t="s">
        <v>80</v>
      </c>
      <c r="K69" s="10"/>
      <c r="L69" s="10" t="s">
        <v>80</v>
      </c>
      <c r="M69" s="10" t="s">
        <v>80</v>
      </c>
      <c r="N69" s="10"/>
      <c r="O69" s="10"/>
      <c r="P69" s="10" t="s">
        <v>80</v>
      </c>
      <c r="Q69" s="10"/>
      <c r="R69" s="10" t="s">
        <v>80</v>
      </c>
      <c r="S69" s="10" t="s">
        <v>80</v>
      </c>
      <c r="T69" s="10" t="s">
        <v>80</v>
      </c>
      <c r="U69" s="10" t="s">
        <v>80</v>
      </c>
      <c r="V69" s="10" t="s">
        <v>80</v>
      </c>
      <c r="W69" s="10" t="s">
        <v>80</v>
      </c>
      <c r="X69" s="10" t="s">
        <v>80</v>
      </c>
      <c r="Y69" s="10"/>
      <c r="Z69" s="10" t="s">
        <v>80</v>
      </c>
      <c r="AA69" s="10" t="s">
        <v>80</v>
      </c>
      <c r="AB69" s="10" t="s">
        <v>80</v>
      </c>
      <c r="AC69" s="10" t="s">
        <v>80</v>
      </c>
      <c r="AD69" s="10" t="s">
        <v>80</v>
      </c>
      <c r="AE69" s="10" t="s">
        <v>80</v>
      </c>
      <c r="AF69" s="10" t="s">
        <v>80</v>
      </c>
      <c r="AG69" s="10" t="s">
        <v>80</v>
      </c>
      <c r="AH69" s="16">
        <v>26</v>
      </c>
      <c r="AI69" s="136">
        <v>2080</v>
      </c>
    </row>
    <row r="70" spans="1:35" ht="12.6" customHeight="1" x14ac:dyDescent="0.2">
      <c r="A70" s="11">
        <v>66</v>
      </c>
      <c r="B70" s="140" t="s">
        <v>109</v>
      </c>
      <c r="C70" s="146"/>
      <c r="D70" s="31" t="s">
        <v>80</v>
      </c>
      <c r="E70" s="31"/>
      <c r="F70" s="31"/>
      <c r="G70" s="31"/>
      <c r="H70" s="10"/>
      <c r="I70" s="10"/>
      <c r="J70" s="10"/>
      <c r="K70" s="10"/>
      <c r="L70" s="10"/>
      <c r="M70" s="10"/>
      <c r="N70" s="10"/>
      <c r="O70" s="10" t="s">
        <v>80</v>
      </c>
      <c r="P70" s="10"/>
      <c r="Q70" s="10"/>
      <c r="R70" s="10"/>
      <c r="S70" s="10"/>
      <c r="T70" s="10"/>
      <c r="U70" s="10" t="s">
        <v>80</v>
      </c>
      <c r="V70" s="10"/>
      <c r="W70" s="10"/>
      <c r="X70" s="10" t="s">
        <v>80</v>
      </c>
      <c r="Y70" s="10"/>
      <c r="Z70" s="10"/>
      <c r="AA70" s="10" t="s">
        <v>80</v>
      </c>
      <c r="AB70" s="10"/>
      <c r="AC70" s="10" t="s">
        <v>80</v>
      </c>
      <c r="AD70" s="10"/>
      <c r="AE70" s="10"/>
      <c r="AF70" s="10" t="s">
        <v>80</v>
      </c>
      <c r="AG70" s="10"/>
      <c r="AH70" s="16">
        <v>7</v>
      </c>
      <c r="AI70" s="136">
        <v>560</v>
      </c>
    </row>
    <row r="71" spans="1:35" ht="12.6" customHeight="1" x14ac:dyDescent="0.2">
      <c r="A71" s="11">
        <v>67</v>
      </c>
      <c r="B71" s="140" t="s">
        <v>90</v>
      </c>
      <c r="C71" s="146"/>
      <c r="D71" s="31" t="s">
        <v>80</v>
      </c>
      <c r="E71" s="10"/>
      <c r="F71" s="10" t="s">
        <v>80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6">
        <v>2</v>
      </c>
      <c r="AI71" s="136">
        <v>160</v>
      </c>
    </row>
    <row r="72" spans="1:35" ht="12.6" customHeight="1" x14ac:dyDescent="0.2">
      <c r="A72" s="11">
        <v>68</v>
      </c>
      <c r="B72" s="140" t="s">
        <v>110</v>
      </c>
      <c r="C72" s="146" t="s">
        <v>80</v>
      </c>
      <c r="D72" s="10" t="s">
        <v>80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6">
        <v>2</v>
      </c>
      <c r="AI72" s="136">
        <v>160</v>
      </c>
    </row>
    <row r="73" spans="1:35" ht="12.6" customHeight="1" x14ac:dyDescent="0.2">
      <c r="A73" s="11">
        <v>69</v>
      </c>
      <c r="B73" s="140" t="s">
        <v>63</v>
      </c>
      <c r="C73" s="144" t="s">
        <v>80</v>
      </c>
      <c r="D73" s="31"/>
      <c r="E73" s="31"/>
      <c r="F73" s="31" t="s">
        <v>80</v>
      </c>
      <c r="G73" s="31"/>
      <c r="H73" s="10"/>
      <c r="I73" s="10" t="s">
        <v>80</v>
      </c>
      <c r="J73" s="10"/>
      <c r="K73" s="10"/>
      <c r="L73" s="10"/>
      <c r="M73" s="10" t="s">
        <v>80</v>
      </c>
      <c r="N73" s="10"/>
      <c r="O73" s="10"/>
      <c r="P73" s="10"/>
      <c r="Q73" s="10"/>
      <c r="R73" s="10"/>
      <c r="S73" s="10" t="s">
        <v>80</v>
      </c>
      <c r="T73" s="10"/>
      <c r="U73" s="10"/>
      <c r="V73" s="10"/>
      <c r="W73" s="10"/>
      <c r="X73" s="10" t="s">
        <v>80</v>
      </c>
      <c r="Y73" s="10"/>
      <c r="Z73" s="10"/>
      <c r="AA73" s="10" t="s">
        <v>80</v>
      </c>
      <c r="AB73" s="10"/>
      <c r="AC73" s="10" t="s">
        <v>80</v>
      </c>
      <c r="AD73" s="10" t="s">
        <v>80</v>
      </c>
      <c r="AE73" s="10" t="s">
        <v>80</v>
      </c>
      <c r="AF73" s="10" t="s">
        <v>80</v>
      </c>
      <c r="AG73" s="10" t="s">
        <v>80</v>
      </c>
      <c r="AH73" s="16">
        <v>12</v>
      </c>
      <c r="AI73" s="136">
        <v>960</v>
      </c>
    </row>
    <row r="74" spans="1:35" ht="12.6" customHeight="1" x14ac:dyDescent="0.2">
      <c r="A74" s="11">
        <v>70</v>
      </c>
      <c r="B74" s="151" t="s">
        <v>64</v>
      </c>
      <c r="C74" s="146"/>
      <c r="D74" s="10"/>
      <c r="E74" s="10"/>
      <c r="F74" s="10"/>
      <c r="G74" s="10"/>
      <c r="H74" s="10"/>
      <c r="I74" s="10" t="s">
        <v>80</v>
      </c>
      <c r="J74" s="10"/>
      <c r="K74" s="10"/>
      <c r="L74" s="10"/>
      <c r="M74" s="10"/>
      <c r="N74" s="10"/>
      <c r="O74" s="10"/>
      <c r="P74" s="10"/>
      <c r="Q74" s="10" t="s">
        <v>80</v>
      </c>
      <c r="R74" s="10"/>
      <c r="S74" s="10"/>
      <c r="T74" s="10"/>
      <c r="U74" s="10"/>
      <c r="V74" s="10" t="s">
        <v>80</v>
      </c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6">
        <v>3</v>
      </c>
      <c r="AI74" s="136">
        <v>240</v>
      </c>
    </row>
    <row r="75" spans="1:35" ht="12.6" customHeight="1" x14ac:dyDescent="0.2">
      <c r="A75" s="12">
        <v>71</v>
      </c>
      <c r="B75" s="141" t="s">
        <v>111</v>
      </c>
      <c r="C75" s="146" t="s">
        <v>80</v>
      </c>
      <c r="D75" s="10"/>
      <c r="E75" s="10"/>
      <c r="F75" s="10"/>
      <c r="G75" s="10"/>
      <c r="H75" s="10"/>
      <c r="I75" s="10"/>
      <c r="J75" s="10"/>
      <c r="K75" s="10"/>
      <c r="L75" s="10"/>
      <c r="M75" s="10" t="s">
        <v>80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6">
        <v>2</v>
      </c>
      <c r="AI75" s="136">
        <v>160</v>
      </c>
    </row>
    <row r="76" spans="1:35" ht="12.6" customHeight="1" x14ac:dyDescent="0.2">
      <c r="A76" s="12">
        <v>72</v>
      </c>
      <c r="B76" s="141" t="s">
        <v>66</v>
      </c>
      <c r="C76" s="146" t="s">
        <v>80</v>
      </c>
      <c r="D76" s="10"/>
      <c r="E76" s="10" t="s">
        <v>80</v>
      </c>
      <c r="F76" s="10" t="s">
        <v>80</v>
      </c>
      <c r="G76" s="10"/>
      <c r="H76" s="10"/>
      <c r="I76" s="10" t="s">
        <v>80</v>
      </c>
      <c r="J76" s="10" t="s">
        <v>80</v>
      </c>
      <c r="K76" s="10"/>
      <c r="L76" s="10" t="s">
        <v>80</v>
      </c>
      <c r="M76" s="10" t="s">
        <v>80</v>
      </c>
      <c r="N76" s="10"/>
      <c r="O76" s="10"/>
      <c r="P76" s="10" t="s">
        <v>80</v>
      </c>
      <c r="Q76" s="10" t="s">
        <v>80</v>
      </c>
      <c r="R76" s="10"/>
      <c r="S76" s="10" t="s">
        <v>80</v>
      </c>
      <c r="T76" s="10"/>
      <c r="U76" s="10" t="s">
        <v>80</v>
      </c>
      <c r="V76" s="10"/>
      <c r="W76" s="10" t="s">
        <v>80</v>
      </c>
      <c r="X76" s="10" t="s">
        <v>80</v>
      </c>
      <c r="Y76" s="10" t="s">
        <v>80</v>
      </c>
      <c r="Z76" s="10" t="s">
        <v>80</v>
      </c>
      <c r="AA76" s="10" t="s">
        <v>80</v>
      </c>
      <c r="AB76" s="10"/>
      <c r="AC76" s="10"/>
      <c r="AD76" s="10" t="s">
        <v>80</v>
      </c>
      <c r="AE76" s="10"/>
      <c r="AF76" s="10" t="s">
        <v>80</v>
      </c>
      <c r="AG76" s="10"/>
      <c r="AH76" s="16">
        <v>18</v>
      </c>
      <c r="AI76" s="136">
        <v>1440</v>
      </c>
    </row>
    <row r="77" spans="1:35" ht="12.6" customHeight="1" thickBot="1" x14ac:dyDescent="0.25">
      <c r="A77" s="12"/>
      <c r="B77" s="141"/>
      <c r="C77" s="146"/>
      <c r="D77" s="10"/>
      <c r="E77" s="31"/>
      <c r="F77" s="31"/>
      <c r="G77" s="3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6"/>
      <c r="AI77" s="136"/>
    </row>
    <row r="78" spans="1:35" ht="13.5" thickBot="1" x14ac:dyDescent="0.25">
      <c r="A78" s="27"/>
      <c r="B78" s="139" t="s">
        <v>9</v>
      </c>
      <c r="C78" s="14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1"/>
      <c r="AI78" s="137"/>
    </row>
    <row r="79" spans="1:35" ht="12.6" customHeight="1" x14ac:dyDescent="0.2">
      <c r="A79" s="11">
        <v>1</v>
      </c>
      <c r="B79" s="140" t="s">
        <v>10</v>
      </c>
      <c r="C79" s="144"/>
      <c r="D79" s="31" t="s">
        <v>80</v>
      </c>
      <c r="E79" s="31"/>
      <c r="F79" s="31"/>
      <c r="G79" s="31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6">
        <v>1</v>
      </c>
      <c r="AI79" s="136">
        <v>80</v>
      </c>
    </row>
    <row r="80" spans="1:35" ht="12.6" customHeight="1" x14ac:dyDescent="0.2">
      <c r="A80" s="11">
        <v>2</v>
      </c>
      <c r="B80" s="140" t="s">
        <v>7</v>
      </c>
      <c r="C80" s="144" t="s">
        <v>80</v>
      </c>
      <c r="D80" s="31" t="s">
        <v>80</v>
      </c>
      <c r="E80" s="31"/>
      <c r="F80" s="31"/>
      <c r="G80" s="3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6">
        <v>2</v>
      </c>
      <c r="AI80" s="136">
        <v>160</v>
      </c>
    </row>
    <row r="81" spans="1:35" ht="12.6" customHeight="1" x14ac:dyDescent="0.2">
      <c r="A81" s="11">
        <v>3</v>
      </c>
      <c r="B81" s="140" t="s">
        <v>8</v>
      </c>
      <c r="C81" s="144" t="s">
        <v>80</v>
      </c>
      <c r="D81" s="31" t="s">
        <v>80</v>
      </c>
      <c r="E81" s="31"/>
      <c r="F81" s="31"/>
      <c r="G81" s="31"/>
      <c r="H81" s="10" t="s">
        <v>80</v>
      </c>
      <c r="I81" s="10"/>
      <c r="J81" s="10"/>
      <c r="K81" s="10" t="s">
        <v>80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6">
        <v>4</v>
      </c>
      <c r="AI81" s="136">
        <v>320</v>
      </c>
    </row>
    <row r="82" spans="1:35" ht="12.6" customHeight="1" x14ac:dyDescent="0.2">
      <c r="A82" s="11"/>
      <c r="B82" s="140"/>
      <c r="C82" s="144"/>
      <c r="D82" s="31"/>
      <c r="E82" s="31"/>
      <c r="F82" s="31"/>
      <c r="G82" s="3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6"/>
      <c r="AI82" s="136"/>
    </row>
    <row r="83" spans="1:35" ht="13.5" thickBot="1" x14ac:dyDescent="0.25">
      <c r="A83" s="32"/>
      <c r="B83" s="152" t="s">
        <v>11</v>
      </c>
      <c r="C83" s="153">
        <v>38</v>
      </c>
      <c r="D83" s="154">
        <v>41</v>
      </c>
      <c r="E83" s="154">
        <v>23</v>
      </c>
      <c r="F83" s="154">
        <v>32</v>
      </c>
      <c r="G83" s="154">
        <v>14</v>
      </c>
      <c r="H83" s="154">
        <v>34</v>
      </c>
      <c r="I83" s="154">
        <v>28</v>
      </c>
      <c r="J83" s="154">
        <v>25</v>
      </c>
      <c r="K83" s="154">
        <v>2</v>
      </c>
      <c r="L83" s="154">
        <v>32</v>
      </c>
      <c r="M83" s="154">
        <v>23</v>
      </c>
      <c r="N83" s="154">
        <v>11</v>
      </c>
      <c r="O83" s="154">
        <v>7</v>
      </c>
      <c r="P83" s="154">
        <v>24</v>
      </c>
      <c r="Q83" s="154">
        <v>15</v>
      </c>
      <c r="R83" s="154">
        <v>7</v>
      </c>
      <c r="S83" s="154">
        <v>26</v>
      </c>
      <c r="T83" s="154">
        <v>16</v>
      </c>
      <c r="U83" s="154">
        <v>18</v>
      </c>
      <c r="V83" s="154">
        <v>20</v>
      </c>
      <c r="W83" s="154">
        <v>19</v>
      </c>
      <c r="X83" s="154">
        <v>21</v>
      </c>
      <c r="Y83" s="154">
        <v>25</v>
      </c>
      <c r="Z83" s="154">
        <v>18</v>
      </c>
      <c r="AA83" s="154">
        <v>19</v>
      </c>
      <c r="AB83" s="154">
        <v>11</v>
      </c>
      <c r="AC83" s="154">
        <v>25</v>
      </c>
      <c r="AD83" s="154">
        <v>27</v>
      </c>
      <c r="AE83" s="154">
        <v>23</v>
      </c>
      <c r="AF83" s="154">
        <v>25</v>
      </c>
      <c r="AG83" s="154">
        <v>26</v>
      </c>
      <c r="AH83" s="155">
        <v>675</v>
      </c>
      <c r="AI83" s="156">
        <v>54000</v>
      </c>
    </row>
    <row r="85" spans="1:35" x14ac:dyDescent="0.2">
      <c r="D85" t="s">
        <v>4</v>
      </c>
      <c r="K85">
        <f>AVERAGE(C83:AG83)</f>
        <v>21.774193548387096</v>
      </c>
    </row>
  </sheetData>
  <mergeCells count="3">
    <mergeCell ref="V1:Z1"/>
    <mergeCell ref="A1:E1"/>
    <mergeCell ref="C3:AH3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64"/>
  <sheetViews>
    <sheetView workbookViewId="0">
      <selection activeCell="A4" sqref="A4"/>
    </sheetView>
  </sheetViews>
  <sheetFormatPr defaultRowHeight="12.75" x14ac:dyDescent="0.2"/>
  <cols>
    <col min="1" max="1" width="3" bestFit="1" customWidth="1"/>
    <col min="2" max="2" width="24.140625" customWidth="1"/>
    <col min="3" max="4" width="3.28515625" bestFit="1" customWidth="1"/>
    <col min="5" max="18" width="3.28515625" customWidth="1"/>
    <col min="19" max="20" width="3.28515625" bestFit="1" customWidth="1"/>
    <col min="21" max="31" width="3.28515625" customWidth="1"/>
    <col min="32" max="32" width="3.28515625" bestFit="1" customWidth="1"/>
    <col min="33" max="33" width="3.28515625" customWidth="1"/>
    <col min="34" max="34" width="3.28515625" bestFit="1" customWidth="1"/>
    <col min="35" max="35" width="4" bestFit="1" customWidth="1"/>
    <col min="36" max="36" width="6.7109375" style="4" bestFit="1" customWidth="1"/>
  </cols>
  <sheetData>
    <row r="1" spans="1:36" ht="16.5" thickBot="1" x14ac:dyDescent="0.3">
      <c r="A1" s="248" t="s">
        <v>112</v>
      </c>
      <c r="B1" s="249"/>
      <c r="C1" s="249"/>
      <c r="D1" s="249"/>
      <c r="E1" s="250"/>
      <c r="F1" s="2"/>
      <c r="G1" s="2"/>
      <c r="H1" s="2"/>
      <c r="I1" s="2"/>
      <c r="O1" s="2"/>
      <c r="P1" s="2"/>
      <c r="Q1" s="2"/>
      <c r="R1" s="2"/>
      <c r="S1" s="2"/>
      <c r="T1" s="2"/>
      <c r="U1" s="2"/>
      <c r="V1" s="251" t="s">
        <v>1</v>
      </c>
      <c r="W1" s="252"/>
      <c r="X1" s="252"/>
      <c r="Y1" s="252"/>
      <c r="Z1" s="253"/>
      <c r="AA1" s="2"/>
      <c r="AB1" s="2"/>
      <c r="AC1" s="2"/>
      <c r="AD1" s="2"/>
      <c r="AE1" s="2"/>
    </row>
    <row r="2" spans="1:36" ht="13.5" thickBot="1" x14ac:dyDescent="0.25"/>
    <row r="3" spans="1:36" ht="13.5" thickBot="1" x14ac:dyDescent="0.25">
      <c r="C3" s="254" t="s">
        <v>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58"/>
      <c r="AI3" s="1"/>
      <c r="AJ3" s="5"/>
    </row>
    <row r="4" spans="1:36" ht="45.75" customHeight="1" thickBot="1" x14ac:dyDescent="0.25">
      <c r="A4" s="13" t="s">
        <v>6</v>
      </c>
      <c r="B4" s="27" t="s">
        <v>0</v>
      </c>
      <c r="C4" s="28">
        <v>39873</v>
      </c>
      <c r="D4" s="28">
        <v>39880</v>
      </c>
      <c r="E4" s="28">
        <v>39887</v>
      </c>
      <c r="F4" s="28">
        <v>39894</v>
      </c>
      <c r="G4" s="28">
        <v>39901</v>
      </c>
      <c r="H4" s="28">
        <v>39908</v>
      </c>
      <c r="I4" s="28">
        <v>39915</v>
      </c>
      <c r="J4" s="28">
        <v>39922</v>
      </c>
      <c r="K4" s="28">
        <v>39929</v>
      </c>
      <c r="L4" s="28">
        <v>39936</v>
      </c>
      <c r="M4" s="28">
        <v>39943</v>
      </c>
      <c r="N4" s="28">
        <v>39950</v>
      </c>
      <c r="O4" s="28">
        <v>39957</v>
      </c>
      <c r="P4" s="28">
        <v>39964</v>
      </c>
      <c r="Q4" s="28">
        <v>39971</v>
      </c>
      <c r="R4" s="28">
        <v>39978</v>
      </c>
      <c r="S4" s="28">
        <v>39985</v>
      </c>
      <c r="T4" s="28">
        <v>39992</v>
      </c>
      <c r="U4" s="28">
        <v>39999</v>
      </c>
      <c r="V4" s="28">
        <v>40006</v>
      </c>
      <c r="W4" s="28">
        <v>40013</v>
      </c>
      <c r="X4" s="28">
        <v>40020</v>
      </c>
      <c r="Y4" s="28">
        <v>40027</v>
      </c>
      <c r="Z4" s="28">
        <v>40034</v>
      </c>
      <c r="AA4" s="28">
        <v>40041</v>
      </c>
      <c r="AB4" s="28">
        <v>40048</v>
      </c>
      <c r="AC4" s="28">
        <v>40055</v>
      </c>
      <c r="AD4" s="28">
        <v>40062</v>
      </c>
      <c r="AE4" s="28">
        <v>40069</v>
      </c>
      <c r="AF4" s="28">
        <v>40076</v>
      </c>
      <c r="AG4" s="28">
        <v>40083</v>
      </c>
      <c r="AH4" s="29">
        <v>40090</v>
      </c>
      <c r="AI4" s="150" t="s">
        <v>369</v>
      </c>
      <c r="AJ4" s="6" t="s">
        <v>3</v>
      </c>
    </row>
    <row r="5" spans="1:36" ht="12.6" customHeight="1" x14ac:dyDescent="0.2">
      <c r="A5" s="11">
        <v>1</v>
      </c>
      <c r="B5" s="30" t="s">
        <v>113</v>
      </c>
      <c r="C5" s="31" t="s">
        <v>80</v>
      </c>
      <c r="D5" s="10"/>
      <c r="E5" s="31"/>
      <c r="F5" s="31" t="s">
        <v>80</v>
      </c>
      <c r="G5" s="10"/>
      <c r="H5" s="10"/>
      <c r="I5" s="10"/>
      <c r="J5" s="10"/>
      <c r="K5" s="10"/>
      <c r="L5" s="10" t="s">
        <v>80</v>
      </c>
      <c r="M5" s="10"/>
      <c r="N5" s="10"/>
      <c r="O5" s="10"/>
      <c r="P5" s="10"/>
      <c r="Q5" s="10"/>
      <c r="R5" s="10" t="s">
        <v>80</v>
      </c>
      <c r="S5" s="10"/>
      <c r="T5" s="10"/>
      <c r="U5" s="10" t="s">
        <v>80</v>
      </c>
      <c r="V5" s="10"/>
      <c r="W5" s="10"/>
      <c r="X5" s="10" t="s">
        <v>80</v>
      </c>
      <c r="Y5" s="10"/>
      <c r="Z5" s="10"/>
      <c r="AA5" s="10"/>
      <c r="AB5" s="10"/>
      <c r="AC5" s="10"/>
      <c r="AD5" s="10"/>
      <c r="AE5" s="10"/>
      <c r="AF5" s="10"/>
      <c r="AG5" s="10"/>
      <c r="AH5" s="16"/>
      <c r="AI5" s="17">
        <v>6</v>
      </c>
      <c r="AJ5" s="7">
        <v>480</v>
      </c>
    </row>
    <row r="6" spans="1:36" ht="12.6" customHeight="1" x14ac:dyDescent="0.2">
      <c r="A6" s="11">
        <v>2</v>
      </c>
      <c r="B6" s="30" t="s">
        <v>114</v>
      </c>
      <c r="C6" s="10"/>
      <c r="D6" s="10"/>
      <c r="E6" s="10"/>
      <c r="F6" s="31"/>
      <c r="G6" s="31"/>
      <c r="H6" s="31"/>
      <c r="I6" s="10"/>
      <c r="J6" s="10"/>
      <c r="K6" s="10"/>
      <c r="L6" s="10" t="s">
        <v>80</v>
      </c>
      <c r="M6" s="10" t="s">
        <v>80</v>
      </c>
      <c r="N6" s="10"/>
      <c r="O6" s="10"/>
      <c r="P6" s="10"/>
      <c r="Q6" s="10"/>
      <c r="R6" s="10"/>
      <c r="S6" s="10" t="s">
        <v>80</v>
      </c>
      <c r="T6" s="10" t="s">
        <v>80</v>
      </c>
      <c r="U6" s="10" t="s">
        <v>80</v>
      </c>
      <c r="V6" s="10"/>
      <c r="W6" s="10"/>
      <c r="X6" s="10"/>
      <c r="Y6" s="10"/>
      <c r="Z6" s="10"/>
      <c r="AA6" s="10"/>
      <c r="AB6" s="10"/>
      <c r="AC6" s="10" t="s">
        <v>80</v>
      </c>
      <c r="AD6" s="10"/>
      <c r="AE6" s="10"/>
      <c r="AF6" s="10"/>
      <c r="AG6" s="10" t="s">
        <v>80</v>
      </c>
      <c r="AH6" s="16"/>
      <c r="AI6" s="17">
        <v>7</v>
      </c>
      <c r="AJ6" s="7">
        <v>560</v>
      </c>
    </row>
    <row r="7" spans="1:36" ht="12.6" customHeight="1" x14ac:dyDescent="0.2">
      <c r="A7" s="11">
        <v>3</v>
      </c>
      <c r="B7" s="30" t="s">
        <v>115</v>
      </c>
      <c r="C7" s="10" t="s">
        <v>80</v>
      </c>
      <c r="D7" s="10" t="s">
        <v>80</v>
      </c>
      <c r="E7" s="10"/>
      <c r="F7" s="10"/>
      <c r="G7" s="10"/>
      <c r="H7" s="10"/>
      <c r="I7" s="10" t="s">
        <v>80</v>
      </c>
      <c r="J7" s="10" t="s">
        <v>80</v>
      </c>
      <c r="K7" s="10"/>
      <c r="L7" s="10" t="s">
        <v>80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 t="s">
        <v>80</v>
      </c>
      <c r="X7" s="10"/>
      <c r="Y7" s="10"/>
      <c r="Z7" s="10" t="s">
        <v>80</v>
      </c>
      <c r="AA7" s="10"/>
      <c r="AB7" s="10"/>
      <c r="AC7" s="10"/>
      <c r="AD7" s="10" t="s">
        <v>80</v>
      </c>
      <c r="AE7" s="10"/>
      <c r="AF7" s="10"/>
      <c r="AG7" s="10"/>
      <c r="AH7" s="16" t="s">
        <v>80</v>
      </c>
      <c r="AI7" s="17">
        <v>9</v>
      </c>
      <c r="AJ7" s="7">
        <v>720</v>
      </c>
    </row>
    <row r="8" spans="1:36" ht="12.6" customHeight="1" x14ac:dyDescent="0.2">
      <c r="A8" s="11">
        <v>4</v>
      </c>
      <c r="B8" s="30" t="s">
        <v>116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6"/>
      <c r="AI8" s="17">
        <v>0</v>
      </c>
      <c r="AJ8" s="7">
        <v>0</v>
      </c>
    </row>
    <row r="9" spans="1:36" ht="12.6" customHeight="1" x14ac:dyDescent="0.2">
      <c r="A9" s="11">
        <v>5</v>
      </c>
      <c r="B9" s="30" t="s">
        <v>117</v>
      </c>
      <c r="C9" s="31" t="s">
        <v>80</v>
      </c>
      <c r="D9" s="10"/>
      <c r="E9" s="10" t="s">
        <v>80</v>
      </c>
      <c r="F9" s="31" t="s">
        <v>80</v>
      </c>
      <c r="G9" s="10" t="s">
        <v>80</v>
      </c>
      <c r="H9" s="10"/>
      <c r="I9" s="10"/>
      <c r="J9" s="10" t="s">
        <v>80</v>
      </c>
      <c r="K9" s="10" t="s">
        <v>80</v>
      </c>
      <c r="L9" s="10" t="s">
        <v>80</v>
      </c>
      <c r="M9" s="10" t="s">
        <v>80</v>
      </c>
      <c r="N9" s="10" t="s">
        <v>80</v>
      </c>
      <c r="O9" s="10" t="s">
        <v>80</v>
      </c>
      <c r="P9" s="10" t="s">
        <v>80</v>
      </c>
      <c r="Q9" s="10" t="s">
        <v>80</v>
      </c>
      <c r="R9" s="10"/>
      <c r="S9" s="10"/>
      <c r="T9" s="10"/>
      <c r="U9" s="10"/>
      <c r="V9" s="10"/>
      <c r="W9" s="10" t="s">
        <v>80</v>
      </c>
      <c r="X9" s="10" t="s">
        <v>80</v>
      </c>
      <c r="Y9" s="10" t="s">
        <v>80</v>
      </c>
      <c r="Z9" s="10" t="s">
        <v>80</v>
      </c>
      <c r="AA9" s="10"/>
      <c r="AB9" s="10"/>
      <c r="AC9" s="10"/>
      <c r="AD9" s="10" t="s">
        <v>80</v>
      </c>
      <c r="AE9" s="10" t="s">
        <v>80</v>
      </c>
      <c r="AF9" s="10" t="s">
        <v>80</v>
      </c>
      <c r="AG9" s="10"/>
      <c r="AH9" s="16"/>
      <c r="AI9" s="17">
        <v>19</v>
      </c>
      <c r="AJ9" s="7">
        <v>1520</v>
      </c>
    </row>
    <row r="10" spans="1:36" ht="12.6" customHeight="1" x14ac:dyDescent="0.2">
      <c r="A10" s="11">
        <v>6</v>
      </c>
      <c r="B10" s="30" t="s">
        <v>118</v>
      </c>
      <c r="C10" s="10" t="s">
        <v>80</v>
      </c>
      <c r="D10" s="10"/>
      <c r="E10" s="10" t="s">
        <v>80</v>
      </c>
      <c r="F10" s="31" t="s">
        <v>80</v>
      </c>
      <c r="G10" s="10" t="s">
        <v>80</v>
      </c>
      <c r="H10" s="10"/>
      <c r="I10" s="10"/>
      <c r="J10" s="10" t="s">
        <v>80</v>
      </c>
      <c r="K10" s="10" t="s">
        <v>80</v>
      </c>
      <c r="L10" s="10" t="s">
        <v>80</v>
      </c>
      <c r="M10" s="10" t="s">
        <v>80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6"/>
      <c r="AI10" s="17">
        <v>8</v>
      </c>
      <c r="AJ10" s="7">
        <v>640</v>
      </c>
    </row>
    <row r="11" spans="1:36" ht="12.6" customHeight="1" x14ac:dyDescent="0.2">
      <c r="A11" s="11">
        <v>7</v>
      </c>
      <c r="B11" s="30" t="s">
        <v>119</v>
      </c>
      <c r="C11" s="10" t="s">
        <v>80</v>
      </c>
      <c r="D11" s="31"/>
      <c r="E11" s="31" t="s">
        <v>80</v>
      </c>
      <c r="F11" s="31" t="s">
        <v>80</v>
      </c>
      <c r="G11" s="10" t="s">
        <v>80</v>
      </c>
      <c r="H11" s="10" t="s">
        <v>80</v>
      </c>
      <c r="I11" s="10" t="s">
        <v>80</v>
      </c>
      <c r="J11" s="10" t="s">
        <v>80</v>
      </c>
      <c r="K11" s="10" t="s">
        <v>80</v>
      </c>
      <c r="L11" s="10" t="s">
        <v>80</v>
      </c>
      <c r="M11" s="10" t="s">
        <v>80</v>
      </c>
      <c r="N11" s="10" t="s">
        <v>80</v>
      </c>
      <c r="O11" s="10" t="s">
        <v>80</v>
      </c>
      <c r="P11" s="10" t="s">
        <v>80</v>
      </c>
      <c r="Q11" s="10" t="s">
        <v>80</v>
      </c>
      <c r="R11" s="10" t="s">
        <v>80</v>
      </c>
      <c r="S11" s="10" t="s">
        <v>80</v>
      </c>
      <c r="T11" s="10" t="s">
        <v>80</v>
      </c>
      <c r="U11" s="10"/>
      <c r="V11" s="10" t="s">
        <v>80</v>
      </c>
      <c r="W11" s="10" t="s">
        <v>80</v>
      </c>
      <c r="X11" s="10" t="s">
        <v>80</v>
      </c>
      <c r="Y11" s="10" t="s">
        <v>80</v>
      </c>
      <c r="Z11" s="10" t="s">
        <v>80</v>
      </c>
      <c r="AA11" s="10" t="s">
        <v>80</v>
      </c>
      <c r="AB11" s="10" t="s">
        <v>80</v>
      </c>
      <c r="AC11" s="10" t="s">
        <v>80</v>
      </c>
      <c r="AD11" s="10" t="s">
        <v>80</v>
      </c>
      <c r="AE11" s="10" t="s">
        <v>80</v>
      </c>
      <c r="AF11" s="10" t="s">
        <v>80</v>
      </c>
      <c r="AG11" s="10" t="s">
        <v>80</v>
      </c>
      <c r="AH11" s="16" t="s">
        <v>80</v>
      </c>
      <c r="AI11" s="17">
        <v>30</v>
      </c>
      <c r="AJ11" s="7">
        <v>2400</v>
      </c>
    </row>
    <row r="12" spans="1:36" ht="12.6" customHeight="1" x14ac:dyDescent="0.2">
      <c r="A12" s="11">
        <v>8</v>
      </c>
      <c r="B12" s="30" t="s">
        <v>120</v>
      </c>
      <c r="C12" s="31" t="s">
        <v>80</v>
      </c>
      <c r="D12" s="10"/>
      <c r="E12" s="10"/>
      <c r="F12" s="10"/>
      <c r="G12" s="10"/>
      <c r="H12" s="10"/>
      <c r="I12" s="10"/>
      <c r="J12" s="10"/>
      <c r="K12" s="10"/>
      <c r="L12" s="10" t="s">
        <v>80</v>
      </c>
      <c r="M12" s="10"/>
      <c r="N12" s="10"/>
      <c r="O12" s="10"/>
      <c r="P12" s="10" t="s">
        <v>80</v>
      </c>
      <c r="Q12" s="10"/>
      <c r="R12" s="10" t="s">
        <v>80</v>
      </c>
      <c r="S12" s="10" t="s">
        <v>80</v>
      </c>
      <c r="T12" s="10"/>
      <c r="U12" s="10"/>
      <c r="V12" s="10"/>
      <c r="W12" s="10"/>
      <c r="X12" s="10"/>
      <c r="Y12" s="10"/>
      <c r="Z12" s="10"/>
      <c r="AA12" s="10"/>
      <c r="AB12" s="10" t="s">
        <v>80</v>
      </c>
      <c r="AC12" s="10" t="s">
        <v>80</v>
      </c>
      <c r="AD12" s="10" t="s">
        <v>80</v>
      </c>
      <c r="AE12" s="10"/>
      <c r="AF12" s="10"/>
      <c r="AG12" s="10"/>
      <c r="AH12" s="16"/>
      <c r="AI12" s="17">
        <v>8</v>
      </c>
      <c r="AJ12" s="7">
        <v>640</v>
      </c>
    </row>
    <row r="13" spans="1:36" ht="12.6" customHeight="1" x14ac:dyDescent="0.2">
      <c r="A13" s="11">
        <v>9</v>
      </c>
      <c r="B13" s="30" t="s">
        <v>121</v>
      </c>
      <c r="C13" s="31" t="s">
        <v>80</v>
      </c>
      <c r="D13" s="31"/>
      <c r="E13" s="31" t="s">
        <v>80</v>
      </c>
      <c r="F13" s="31" t="s">
        <v>80</v>
      </c>
      <c r="G13" s="31"/>
      <c r="H13" s="31"/>
      <c r="I13" s="10"/>
      <c r="J13" s="10"/>
      <c r="K13" s="10" t="s">
        <v>80</v>
      </c>
      <c r="L13" s="10" t="s">
        <v>80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6" t="s">
        <v>80</v>
      </c>
      <c r="AI13" s="17">
        <v>6</v>
      </c>
      <c r="AJ13" s="7">
        <v>480</v>
      </c>
    </row>
    <row r="14" spans="1:36" ht="12.6" customHeight="1" x14ac:dyDescent="0.2">
      <c r="A14" s="11">
        <v>10</v>
      </c>
      <c r="B14" s="30" t="s">
        <v>122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6"/>
      <c r="AI14" s="17">
        <v>0</v>
      </c>
      <c r="AJ14" s="7">
        <v>0</v>
      </c>
    </row>
    <row r="15" spans="1:36" ht="12.6" customHeight="1" x14ac:dyDescent="0.2">
      <c r="A15" s="11">
        <v>11</v>
      </c>
      <c r="B15" s="30" t="s">
        <v>123</v>
      </c>
      <c r="C15" s="31" t="s">
        <v>80</v>
      </c>
      <c r="D15" s="10"/>
      <c r="E15" s="31"/>
      <c r="F15" s="31"/>
      <c r="G15" s="3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6"/>
      <c r="AI15" s="17">
        <v>1</v>
      </c>
      <c r="AJ15" s="7">
        <v>80</v>
      </c>
    </row>
    <row r="16" spans="1:36" ht="12.6" customHeight="1" x14ac:dyDescent="0.2">
      <c r="A16" s="11">
        <v>12</v>
      </c>
      <c r="B16" s="30" t="s">
        <v>124</v>
      </c>
      <c r="C16" s="31" t="s">
        <v>80</v>
      </c>
      <c r="D16" s="31" t="s">
        <v>80</v>
      </c>
      <c r="E16" s="31" t="s">
        <v>80</v>
      </c>
      <c r="F16" s="10" t="s">
        <v>80</v>
      </c>
      <c r="G16" s="31" t="s">
        <v>80</v>
      </c>
      <c r="H16" s="10"/>
      <c r="I16" s="10"/>
      <c r="J16" s="10" t="s">
        <v>80</v>
      </c>
      <c r="K16" s="10" t="s">
        <v>80</v>
      </c>
      <c r="L16" s="10" t="s">
        <v>80</v>
      </c>
      <c r="M16" s="10" t="s">
        <v>80</v>
      </c>
      <c r="N16" s="10"/>
      <c r="O16" s="10" t="s">
        <v>80</v>
      </c>
      <c r="P16" s="10"/>
      <c r="Q16" s="10" t="s">
        <v>80</v>
      </c>
      <c r="R16" s="10" t="s">
        <v>80</v>
      </c>
      <c r="S16" s="10" t="s">
        <v>80</v>
      </c>
      <c r="T16" s="10" t="s">
        <v>80</v>
      </c>
      <c r="U16" s="10"/>
      <c r="V16" s="10"/>
      <c r="W16" s="10"/>
      <c r="X16" s="10" t="s">
        <v>80</v>
      </c>
      <c r="Y16" s="10" t="s">
        <v>80</v>
      </c>
      <c r="Z16" s="10" t="s">
        <v>80</v>
      </c>
      <c r="AA16" s="10"/>
      <c r="AB16" s="10"/>
      <c r="AC16" s="10"/>
      <c r="AD16" s="10"/>
      <c r="AE16" s="10"/>
      <c r="AF16" s="10" t="s">
        <v>80</v>
      </c>
      <c r="AG16" s="10" t="s">
        <v>80</v>
      </c>
      <c r="AH16" s="16" t="s">
        <v>80</v>
      </c>
      <c r="AI16" s="17">
        <v>20</v>
      </c>
      <c r="AJ16" s="7">
        <v>1600</v>
      </c>
    </row>
    <row r="17" spans="1:36" ht="12.6" customHeight="1" x14ac:dyDescent="0.2">
      <c r="A17" s="11">
        <v>13</v>
      </c>
      <c r="B17" s="30" t="s">
        <v>125</v>
      </c>
      <c r="C17" s="31" t="s">
        <v>80</v>
      </c>
      <c r="D17" s="31"/>
      <c r="E17" s="31"/>
      <c r="F17" s="3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6"/>
      <c r="AI17" s="17">
        <v>1</v>
      </c>
      <c r="AJ17" s="7">
        <v>80</v>
      </c>
    </row>
    <row r="18" spans="1:36" ht="12.6" customHeight="1" x14ac:dyDescent="0.2">
      <c r="A18" s="11">
        <v>14</v>
      </c>
      <c r="B18" s="30" t="s">
        <v>126</v>
      </c>
      <c r="C18" s="10" t="s">
        <v>80</v>
      </c>
      <c r="D18" s="10" t="s">
        <v>80</v>
      </c>
      <c r="E18" s="10" t="s">
        <v>80</v>
      </c>
      <c r="F18" s="10" t="s">
        <v>80</v>
      </c>
      <c r="G18" s="10" t="s">
        <v>80</v>
      </c>
      <c r="H18" s="10"/>
      <c r="I18" s="10" t="s">
        <v>80</v>
      </c>
      <c r="J18" s="10"/>
      <c r="K18" s="10"/>
      <c r="L18" s="10" t="s">
        <v>80</v>
      </c>
      <c r="M18" s="10" t="s">
        <v>80</v>
      </c>
      <c r="N18" s="10"/>
      <c r="O18" s="10" t="s">
        <v>80</v>
      </c>
      <c r="P18" s="10"/>
      <c r="Q18" s="10"/>
      <c r="R18" s="10" t="s">
        <v>80</v>
      </c>
      <c r="S18" s="10"/>
      <c r="T18" s="10" t="s">
        <v>80</v>
      </c>
      <c r="U18" s="10" t="s">
        <v>80</v>
      </c>
      <c r="V18" s="10" t="s">
        <v>80</v>
      </c>
      <c r="W18" s="10" t="s">
        <v>80</v>
      </c>
      <c r="X18" s="10"/>
      <c r="Y18" s="10"/>
      <c r="Z18" s="10"/>
      <c r="AA18" s="10"/>
      <c r="AB18" s="10" t="s">
        <v>80</v>
      </c>
      <c r="AC18" s="10"/>
      <c r="AD18" s="10" t="s">
        <v>80</v>
      </c>
      <c r="AE18" s="10"/>
      <c r="AF18" s="10" t="s">
        <v>80</v>
      </c>
      <c r="AG18" s="10"/>
      <c r="AH18" s="16"/>
      <c r="AI18" s="17">
        <v>17</v>
      </c>
      <c r="AJ18" s="7">
        <v>1360</v>
      </c>
    </row>
    <row r="19" spans="1:36" ht="12.6" customHeight="1" x14ac:dyDescent="0.2">
      <c r="A19" s="11">
        <v>15</v>
      </c>
      <c r="B19" s="30" t="s">
        <v>127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6"/>
      <c r="AI19" s="17">
        <v>0</v>
      </c>
      <c r="AJ19" s="7">
        <v>0</v>
      </c>
    </row>
    <row r="20" spans="1:36" ht="12.6" customHeight="1" x14ac:dyDescent="0.2">
      <c r="A20" s="11">
        <v>16</v>
      </c>
      <c r="B20" s="30" t="s">
        <v>128</v>
      </c>
      <c r="C20" s="31" t="s">
        <v>80</v>
      </c>
      <c r="D20" s="31" t="s">
        <v>80</v>
      </c>
      <c r="E20" s="10" t="s">
        <v>80</v>
      </c>
      <c r="F20" s="31" t="s">
        <v>80</v>
      </c>
      <c r="G20" s="31" t="s">
        <v>80</v>
      </c>
      <c r="H20" s="10" t="s">
        <v>80</v>
      </c>
      <c r="I20" s="10" t="s">
        <v>80</v>
      </c>
      <c r="J20" s="10" t="s">
        <v>80</v>
      </c>
      <c r="K20" s="10" t="s">
        <v>80</v>
      </c>
      <c r="L20" s="10" t="s">
        <v>80</v>
      </c>
      <c r="M20" s="10" t="s">
        <v>80</v>
      </c>
      <c r="N20" s="10" t="s">
        <v>80</v>
      </c>
      <c r="O20" s="10" t="s">
        <v>80</v>
      </c>
      <c r="P20" s="10" t="s">
        <v>80</v>
      </c>
      <c r="Q20" s="10" t="s">
        <v>80</v>
      </c>
      <c r="R20" s="10" t="s">
        <v>80</v>
      </c>
      <c r="S20" s="10" t="s">
        <v>80</v>
      </c>
      <c r="T20" s="10"/>
      <c r="U20" s="10"/>
      <c r="V20" s="10" t="s">
        <v>80</v>
      </c>
      <c r="W20" s="10" t="s">
        <v>80</v>
      </c>
      <c r="X20" s="10" t="s">
        <v>80</v>
      </c>
      <c r="Y20" s="10" t="s">
        <v>80</v>
      </c>
      <c r="Z20" s="10" t="s">
        <v>80</v>
      </c>
      <c r="AA20" s="10" t="s">
        <v>80</v>
      </c>
      <c r="AB20" s="10" t="s">
        <v>80</v>
      </c>
      <c r="AC20" s="10" t="s">
        <v>80</v>
      </c>
      <c r="AD20" s="10" t="s">
        <v>80</v>
      </c>
      <c r="AE20" s="10" t="s">
        <v>80</v>
      </c>
      <c r="AF20" s="10" t="s">
        <v>80</v>
      </c>
      <c r="AG20" s="10" t="s">
        <v>80</v>
      </c>
      <c r="AH20" s="16" t="s">
        <v>80</v>
      </c>
      <c r="AI20" s="17">
        <v>30</v>
      </c>
      <c r="AJ20" s="7">
        <v>2400</v>
      </c>
    </row>
    <row r="21" spans="1:36" ht="12.6" customHeight="1" x14ac:dyDescent="0.2">
      <c r="A21" s="11">
        <v>17</v>
      </c>
      <c r="B21" s="30" t="s">
        <v>129</v>
      </c>
      <c r="C21" s="10" t="s">
        <v>80</v>
      </c>
      <c r="D21" s="10"/>
      <c r="E21" s="10" t="s">
        <v>80</v>
      </c>
      <c r="F21" s="10" t="s">
        <v>80</v>
      </c>
      <c r="G21" s="10"/>
      <c r="H21" s="10"/>
      <c r="I21" s="10"/>
      <c r="J21" s="10"/>
      <c r="K21" s="10"/>
      <c r="L21" s="10"/>
      <c r="M21" s="10"/>
      <c r="N21" s="10"/>
      <c r="O21" s="10" t="s">
        <v>80</v>
      </c>
      <c r="P21" s="10"/>
      <c r="Q21" s="10" t="s">
        <v>80</v>
      </c>
      <c r="R21" s="10"/>
      <c r="S21" s="10" t="s">
        <v>80</v>
      </c>
      <c r="T21" s="10"/>
      <c r="U21" s="10" t="s">
        <v>80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6"/>
      <c r="AI21" s="17">
        <v>7</v>
      </c>
      <c r="AJ21" s="7">
        <v>560</v>
      </c>
    </row>
    <row r="22" spans="1:36" ht="12.6" customHeight="1" x14ac:dyDescent="0.2">
      <c r="A22" s="11">
        <v>18</v>
      </c>
      <c r="B22" s="30" t="s">
        <v>130</v>
      </c>
      <c r="C22" s="10" t="s">
        <v>80</v>
      </c>
      <c r="D22" s="31"/>
      <c r="E22" s="31"/>
      <c r="F22" s="31"/>
      <c r="G22" s="31"/>
      <c r="H22" s="10"/>
      <c r="I22" s="10"/>
      <c r="J22" s="10" t="s">
        <v>80</v>
      </c>
      <c r="K22" s="10" t="s">
        <v>80</v>
      </c>
      <c r="L22" s="10" t="s">
        <v>80</v>
      </c>
      <c r="M22" s="10"/>
      <c r="N22" s="10"/>
      <c r="O22" s="10"/>
      <c r="P22" s="10"/>
      <c r="Q22" s="10" t="s">
        <v>80</v>
      </c>
      <c r="R22" s="10"/>
      <c r="S22" s="10" t="s">
        <v>80</v>
      </c>
      <c r="T22" s="10" t="s">
        <v>80</v>
      </c>
      <c r="U22" s="10"/>
      <c r="V22" s="10"/>
      <c r="W22" s="10"/>
      <c r="X22" s="10"/>
      <c r="Y22" s="10" t="s">
        <v>80</v>
      </c>
      <c r="Z22" s="10" t="s">
        <v>80</v>
      </c>
      <c r="AA22" s="10"/>
      <c r="AB22" s="10"/>
      <c r="AC22" s="10"/>
      <c r="AD22" s="10" t="s">
        <v>80</v>
      </c>
      <c r="AE22" s="10"/>
      <c r="AF22" s="10"/>
      <c r="AG22" s="10" t="s">
        <v>80</v>
      </c>
      <c r="AH22" s="16" t="s">
        <v>80</v>
      </c>
      <c r="AI22" s="17">
        <v>12</v>
      </c>
      <c r="AJ22" s="7">
        <v>960</v>
      </c>
    </row>
    <row r="23" spans="1:36" ht="12.6" customHeight="1" x14ac:dyDescent="0.2">
      <c r="A23" s="11">
        <v>19</v>
      </c>
      <c r="B23" s="30" t="s">
        <v>131</v>
      </c>
      <c r="C23" s="31" t="s">
        <v>80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6"/>
      <c r="AI23" s="17">
        <v>1</v>
      </c>
      <c r="AJ23" s="7">
        <v>80</v>
      </c>
    </row>
    <row r="24" spans="1:36" ht="12.6" customHeight="1" x14ac:dyDescent="0.2">
      <c r="A24" s="11">
        <v>20</v>
      </c>
      <c r="B24" s="30" t="s">
        <v>132</v>
      </c>
      <c r="C24" s="10" t="s">
        <v>80</v>
      </c>
      <c r="D24" s="10" t="s">
        <v>80</v>
      </c>
      <c r="E24" s="10" t="s">
        <v>80</v>
      </c>
      <c r="F24" s="31" t="s">
        <v>80</v>
      </c>
      <c r="G24" s="10" t="s">
        <v>80</v>
      </c>
      <c r="H24" s="10"/>
      <c r="I24" s="10" t="s">
        <v>80</v>
      </c>
      <c r="J24" s="10" t="s">
        <v>80</v>
      </c>
      <c r="K24" s="10" t="s">
        <v>80</v>
      </c>
      <c r="L24" s="10" t="s">
        <v>80</v>
      </c>
      <c r="M24" s="10" t="s">
        <v>80</v>
      </c>
      <c r="N24" s="10" t="s">
        <v>80</v>
      </c>
      <c r="O24" s="10" t="s">
        <v>80</v>
      </c>
      <c r="P24" s="10"/>
      <c r="Q24" s="10" t="s">
        <v>80</v>
      </c>
      <c r="R24" s="10" t="s">
        <v>80</v>
      </c>
      <c r="S24" s="10"/>
      <c r="T24" s="10"/>
      <c r="U24" s="10" t="s">
        <v>80</v>
      </c>
      <c r="V24" s="10" t="s">
        <v>80</v>
      </c>
      <c r="W24" s="10"/>
      <c r="X24" s="10" t="s">
        <v>80</v>
      </c>
      <c r="Y24" s="10" t="s">
        <v>80</v>
      </c>
      <c r="Z24" s="10" t="s">
        <v>80</v>
      </c>
      <c r="AA24" s="10" t="s">
        <v>80</v>
      </c>
      <c r="AB24" s="10"/>
      <c r="AC24" s="10" t="s">
        <v>80</v>
      </c>
      <c r="AD24" s="10"/>
      <c r="AE24" s="10" t="s">
        <v>80</v>
      </c>
      <c r="AF24" s="10" t="s">
        <v>80</v>
      </c>
      <c r="AG24" s="10" t="s">
        <v>80</v>
      </c>
      <c r="AH24" s="16" t="s">
        <v>80</v>
      </c>
      <c r="AI24" s="17">
        <v>25</v>
      </c>
      <c r="AJ24" s="7">
        <v>2000</v>
      </c>
    </row>
    <row r="25" spans="1:36" ht="12.6" customHeight="1" x14ac:dyDescent="0.2">
      <c r="A25" s="11">
        <v>21</v>
      </c>
      <c r="B25" s="30" t="s">
        <v>133</v>
      </c>
      <c r="C25" s="10" t="s">
        <v>80</v>
      </c>
      <c r="D25" s="10" t="s">
        <v>80</v>
      </c>
      <c r="E25" s="10" t="s">
        <v>80</v>
      </c>
      <c r="F25" s="31" t="s">
        <v>80</v>
      </c>
      <c r="G25" s="10" t="s">
        <v>80</v>
      </c>
      <c r="H25" s="10"/>
      <c r="I25" s="10" t="s">
        <v>80</v>
      </c>
      <c r="J25" s="10" t="s">
        <v>80</v>
      </c>
      <c r="K25" s="10"/>
      <c r="L25" s="10" t="s">
        <v>80</v>
      </c>
      <c r="M25" s="10" t="s">
        <v>80</v>
      </c>
      <c r="N25" s="10"/>
      <c r="O25" s="10" t="s">
        <v>80</v>
      </c>
      <c r="P25" s="10"/>
      <c r="Q25" s="10" t="s">
        <v>80</v>
      </c>
      <c r="R25" s="10"/>
      <c r="S25" s="10"/>
      <c r="T25" s="10" t="s">
        <v>80</v>
      </c>
      <c r="U25" s="10"/>
      <c r="V25" s="10" t="s">
        <v>80</v>
      </c>
      <c r="W25" s="10"/>
      <c r="X25" s="10" t="s">
        <v>80</v>
      </c>
      <c r="Y25" s="10"/>
      <c r="Z25" s="10" t="s">
        <v>80</v>
      </c>
      <c r="AA25" s="10"/>
      <c r="AB25" s="10"/>
      <c r="AC25" s="10" t="s">
        <v>80</v>
      </c>
      <c r="AD25" s="10"/>
      <c r="AE25" s="10"/>
      <c r="AF25" s="10" t="s">
        <v>80</v>
      </c>
      <c r="AG25" s="10"/>
      <c r="AH25" s="16"/>
      <c r="AI25" s="17">
        <v>17</v>
      </c>
      <c r="AJ25" s="7">
        <v>1360</v>
      </c>
    </row>
    <row r="26" spans="1:36" ht="12.6" customHeight="1" x14ac:dyDescent="0.2">
      <c r="A26" s="11">
        <v>22</v>
      </c>
      <c r="B26" s="30" t="s">
        <v>134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6"/>
      <c r="AI26" s="17">
        <v>0</v>
      </c>
      <c r="AJ26" s="7">
        <v>0</v>
      </c>
    </row>
    <row r="27" spans="1:36" ht="12.6" customHeight="1" x14ac:dyDescent="0.2">
      <c r="A27" s="11">
        <v>23</v>
      </c>
      <c r="B27" s="30" t="s">
        <v>135</v>
      </c>
      <c r="C27" s="31"/>
      <c r="D27" s="31"/>
      <c r="E27" s="31"/>
      <c r="F27" s="10"/>
      <c r="G27" s="3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 t="s">
        <v>80</v>
      </c>
      <c r="Y27" s="10"/>
      <c r="Z27" s="10" t="s">
        <v>80</v>
      </c>
      <c r="AA27" s="10"/>
      <c r="AB27" s="10" t="s">
        <v>80</v>
      </c>
      <c r="AC27" s="10"/>
      <c r="AD27" s="10"/>
      <c r="AE27" s="10"/>
      <c r="AF27" s="10"/>
      <c r="AG27" s="10"/>
      <c r="AH27" s="16"/>
      <c r="AI27" s="17">
        <v>3</v>
      </c>
      <c r="AJ27" s="7">
        <v>240</v>
      </c>
    </row>
    <row r="28" spans="1:36" ht="12.6" customHeight="1" x14ac:dyDescent="0.2">
      <c r="A28" s="11">
        <v>24</v>
      </c>
      <c r="B28" s="30" t="s">
        <v>136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6"/>
      <c r="AI28" s="17">
        <v>0</v>
      </c>
      <c r="AJ28" s="7">
        <v>0</v>
      </c>
    </row>
    <row r="29" spans="1:36" ht="12.6" customHeight="1" x14ac:dyDescent="0.2">
      <c r="A29" s="11">
        <v>25</v>
      </c>
      <c r="B29" s="30" t="s">
        <v>137</v>
      </c>
      <c r="C29" s="31"/>
      <c r="D29" s="31" t="s">
        <v>80</v>
      </c>
      <c r="E29" s="31"/>
      <c r="F29" s="31"/>
      <c r="G29" s="31"/>
      <c r="H29" s="10"/>
      <c r="I29" s="10"/>
      <c r="J29" s="10"/>
      <c r="K29" s="10"/>
      <c r="L29" s="10" t="s">
        <v>80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6"/>
      <c r="AI29" s="17">
        <v>2</v>
      </c>
      <c r="AJ29" s="7">
        <v>160</v>
      </c>
    </row>
    <row r="30" spans="1:36" ht="12.6" customHeight="1" x14ac:dyDescent="0.2">
      <c r="A30" s="11">
        <v>26</v>
      </c>
      <c r="B30" s="30" t="s">
        <v>138</v>
      </c>
      <c r="C30" s="10"/>
      <c r="D30" s="10"/>
      <c r="E30" s="10"/>
      <c r="F30" s="31"/>
      <c r="G30" s="10"/>
      <c r="H30" s="10" t="s">
        <v>80</v>
      </c>
      <c r="I30" s="10"/>
      <c r="J30" s="10" t="s">
        <v>80</v>
      </c>
      <c r="K30" s="10" t="s">
        <v>80</v>
      </c>
      <c r="L30" s="10" t="s">
        <v>80</v>
      </c>
      <c r="M30" s="10" t="s">
        <v>80</v>
      </c>
      <c r="N30" s="10" t="s">
        <v>80</v>
      </c>
      <c r="O30" s="10" t="s">
        <v>80</v>
      </c>
      <c r="P30" s="10" t="s">
        <v>80</v>
      </c>
      <c r="Q30" s="10"/>
      <c r="R30" s="10"/>
      <c r="S30" s="10" t="s">
        <v>80</v>
      </c>
      <c r="T30" s="10"/>
      <c r="U30" s="10"/>
      <c r="V30" s="10"/>
      <c r="W30" s="10"/>
      <c r="X30" s="10"/>
      <c r="Y30" s="10" t="s">
        <v>80</v>
      </c>
      <c r="Z30" s="10" t="s">
        <v>80</v>
      </c>
      <c r="AA30" s="10" t="s">
        <v>80</v>
      </c>
      <c r="AB30" s="10"/>
      <c r="AC30" s="10"/>
      <c r="AD30" s="10"/>
      <c r="AE30" s="10" t="s">
        <v>80</v>
      </c>
      <c r="AF30" s="10" t="s">
        <v>80</v>
      </c>
      <c r="AG30" s="10"/>
      <c r="AH30" s="16" t="s">
        <v>80</v>
      </c>
      <c r="AI30" s="17">
        <v>15</v>
      </c>
      <c r="AJ30" s="7">
        <v>1200</v>
      </c>
    </row>
    <row r="31" spans="1:36" ht="12.6" customHeight="1" x14ac:dyDescent="0.2">
      <c r="A31" s="11">
        <v>27</v>
      </c>
      <c r="B31" s="30" t="s">
        <v>139</v>
      </c>
      <c r="C31" s="31"/>
      <c r="D31" s="10"/>
      <c r="E31" s="31"/>
      <c r="F31" s="31"/>
      <c r="G31" s="3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6"/>
      <c r="AI31" s="17">
        <v>0</v>
      </c>
      <c r="AJ31" s="7">
        <v>0</v>
      </c>
    </row>
    <row r="32" spans="1:36" ht="12.6" customHeight="1" x14ac:dyDescent="0.2">
      <c r="A32" s="11">
        <v>28</v>
      </c>
      <c r="B32" s="30" t="s">
        <v>140</v>
      </c>
      <c r="C32" s="31" t="s">
        <v>80</v>
      </c>
      <c r="D32" s="31" t="s">
        <v>80</v>
      </c>
      <c r="E32" s="31" t="s">
        <v>80</v>
      </c>
      <c r="F32" s="31" t="s">
        <v>80</v>
      </c>
      <c r="G32" s="31" t="s">
        <v>80</v>
      </c>
      <c r="H32" s="10"/>
      <c r="I32" s="10" t="s">
        <v>80</v>
      </c>
      <c r="J32" s="10"/>
      <c r="K32" s="10" t="s">
        <v>80</v>
      </c>
      <c r="L32" s="10" t="s">
        <v>80</v>
      </c>
      <c r="M32" s="10" t="s">
        <v>80</v>
      </c>
      <c r="N32" s="10"/>
      <c r="O32" s="10" t="s">
        <v>80</v>
      </c>
      <c r="P32" s="10"/>
      <c r="Q32" s="10" t="s">
        <v>80</v>
      </c>
      <c r="R32" s="10" t="s">
        <v>80</v>
      </c>
      <c r="S32" s="10" t="s">
        <v>80</v>
      </c>
      <c r="T32" s="10"/>
      <c r="U32" s="10"/>
      <c r="V32" s="10" t="s">
        <v>80</v>
      </c>
      <c r="W32" s="10" t="s">
        <v>80</v>
      </c>
      <c r="X32" s="10" t="s">
        <v>80</v>
      </c>
      <c r="Y32" s="10" t="s">
        <v>80</v>
      </c>
      <c r="Z32" s="10"/>
      <c r="AA32" s="10" t="s">
        <v>80</v>
      </c>
      <c r="AB32" s="10"/>
      <c r="AC32" s="10" t="s">
        <v>80</v>
      </c>
      <c r="AD32" s="10"/>
      <c r="AE32" s="10" t="s">
        <v>80</v>
      </c>
      <c r="AF32" s="10"/>
      <c r="AG32" s="10" t="s">
        <v>80</v>
      </c>
      <c r="AH32" s="16" t="s">
        <v>80</v>
      </c>
      <c r="AI32" s="17">
        <v>22</v>
      </c>
      <c r="AJ32" s="7">
        <v>1760</v>
      </c>
    </row>
    <row r="33" spans="1:36" ht="12.6" customHeight="1" x14ac:dyDescent="0.2">
      <c r="A33" s="11">
        <v>29</v>
      </c>
      <c r="B33" s="30" t="s">
        <v>141</v>
      </c>
      <c r="C33" s="10" t="s">
        <v>80</v>
      </c>
      <c r="D33" s="10"/>
      <c r="E33" s="10" t="s">
        <v>80</v>
      </c>
      <c r="F33" s="31" t="s">
        <v>80</v>
      </c>
      <c r="G33" s="10" t="s">
        <v>80</v>
      </c>
      <c r="H33" s="10"/>
      <c r="I33" s="10"/>
      <c r="J33" s="10" t="s">
        <v>80</v>
      </c>
      <c r="K33" s="10" t="s">
        <v>80</v>
      </c>
      <c r="L33" s="10" t="s">
        <v>80</v>
      </c>
      <c r="M33" s="10" t="s">
        <v>80</v>
      </c>
      <c r="N33" s="10"/>
      <c r="O33" s="10"/>
      <c r="P33" s="10"/>
      <c r="Q33" s="10" t="s">
        <v>80</v>
      </c>
      <c r="R33" s="10" t="s">
        <v>80</v>
      </c>
      <c r="S33" s="10"/>
      <c r="T33" s="10" t="s">
        <v>80</v>
      </c>
      <c r="U33" s="10" t="s">
        <v>80</v>
      </c>
      <c r="V33" s="10"/>
      <c r="W33" s="10" t="s">
        <v>80</v>
      </c>
      <c r="X33" s="10"/>
      <c r="Y33" s="10" t="s">
        <v>80</v>
      </c>
      <c r="Z33" s="10" t="s">
        <v>80</v>
      </c>
      <c r="AA33" s="10" t="s">
        <v>80</v>
      </c>
      <c r="AB33" s="10" t="s">
        <v>80</v>
      </c>
      <c r="AC33" s="10"/>
      <c r="AD33" s="10"/>
      <c r="AE33" s="10" t="s">
        <v>80</v>
      </c>
      <c r="AF33" s="10" t="s">
        <v>80</v>
      </c>
      <c r="AG33" s="10" t="s">
        <v>80</v>
      </c>
      <c r="AH33" s="16" t="s">
        <v>80</v>
      </c>
      <c r="AI33" s="17">
        <v>21</v>
      </c>
      <c r="AJ33" s="7">
        <v>1680</v>
      </c>
    </row>
    <row r="34" spans="1:36" ht="12.6" customHeight="1" x14ac:dyDescent="0.2">
      <c r="A34" s="11">
        <v>30</v>
      </c>
      <c r="B34" s="30" t="s">
        <v>142</v>
      </c>
      <c r="C34" s="10"/>
      <c r="D34" s="10" t="s">
        <v>80</v>
      </c>
      <c r="E34" s="10"/>
      <c r="F34" s="10" t="s">
        <v>80</v>
      </c>
      <c r="G34" s="10" t="s">
        <v>80</v>
      </c>
      <c r="H34" s="10"/>
      <c r="I34" s="10" t="s">
        <v>80</v>
      </c>
      <c r="J34" s="10"/>
      <c r="K34" s="10" t="s">
        <v>80</v>
      </c>
      <c r="L34" s="10" t="s">
        <v>80</v>
      </c>
      <c r="M34" s="10" t="s">
        <v>80</v>
      </c>
      <c r="N34" s="10" t="s">
        <v>80</v>
      </c>
      <c r="O34" s="10"/>
      <c r="P34" s="10"/>
      <c r="Q34" s="10" t="s">
        <v>80</v>
      </c>
      <c r="R34" s="10"/>
      <c r="S34" s="10"/>
      <c r="T34" s="10" t="s">
        <v>80</v>
      </c>
      <c r="U34" s="10"/>
      <c r="V34" s="10" t="s">
        <v>80</v>
      </c>
      <c r="W34" s="10"/>
      <c r="X34" s="10"/>
      <c r="Y34" s="10"/>
      <c r="Z34" s="10"/>
      <c r="AA34" s="10" t="s">
        <v>80</v>
      </c>
      <c r="AB34" s="10"/>
      <c r="AC34" s="10" t="s">
        <v>80</v>
      </c>
      <c r="AD34" s="10"/>
      <c r="AE34" s="10"/>
      <c r="AF34" s="10" t="s">
        <v>80</v>
      </c>
      <c r="AG34" s="10" t="s">
        <v>80</v>
      </c>
      <c r="AH34" s="16" t="s">
        <v>80</v>
      </c>
      <c r="AI34" s="17">
        <v>16</v>
      </c>
      <c r="AJ34" s="7">
        <v>1280</v>
      </c>
    </row>
    <row r="35" spans="1:36" ht="12.6" customHeight="1" x14ac:dyDescent="0.2">
      <c r="A35" s="11">
        <v>31</v>
      </c>
      <c r="B35" s="30" t="s">
        <v>143</v>
      </c>
      <c r="C35" s="31" t="s">
        <v>80</v>
      </c>
      <c r="D35" s="31" t="s">
        <v>80</v>
      </c>
      <c r="E35" s="31" t="s">
        <v>80</v>
      </c>
      <c r="F35" s="31" t="s">
        <v>80</v>
      </c>
      <c r="G35" s="31" t="s">
        <v>80</v>
      </c>
      <c r="H35" s="10"/>
      <c r="I35" s="10" t="s">
        <v>80</v>
      </c>
      <c r="J35" s="10" t="s">
        <v>80</v>
      </c>
      <c r="K35" s="10"/>
      <c r="L35" s="10" t="s">
        <v>80</v>
      </c>
      <c r="M35" s="10" t="s">
        <v>80</v>
      </c>
      <c r="N35" s="10" t="s">
        <v>80</v>
      </c>
      <c r="O35" s="10" t="s">
        <v>80</v>
      </c>
      <c r="P35" s="10" t="s">
        <v>80</v>
      </c>
      <c r="Q35" s="10"/>
      <c r="R35" s="10" t="s">
        <v>80</v>
      </c>
      <c r="S35" s="10"/>
      <c r="T35" s="10"/>
      <c r="U35" s="10"/>
      <c r="V35" s="10"/>
      <c r="W35" s="10"/>
      <c r="X35" s="10"/>
      <c r="Y35" s="10" t="s">
        <v>80</v>
      </c>
      <c r="Z35" s="10" t="s">
        <v>80</v>
      </c>
      <c r="AA35" s="10" t="s">
        <v>80</v>
      </c>
      <c r="AB35" s="10" t="s">
        <v>80</v>
      </c>
      <c r="AC35" s="10"/>
      <c r="AD35" s="10"/>
      <c r="AE35" s="10"/>
      <c r="AF35" s="10"/>
      <c r="AG35" s="10" t="s">
        <v>80</v>
      </c>
      <c r="AH35" s="16" t="s">
        <v>80</v>
      </c>
      <c r="AI35" s="17">
        <v>19</v>
      </c>
      <c r="AJ35" s="7">
        <v>1520</v>
      </c>
    </row>
    <row r="36" spans="1:36" ht="12.6" customHeight="1" x14ac:dyDescent="0.2">
      <c r="A36" s="11">
        <v>32</v>
      </c>
      <c r="B36" s="30" t="s">
        <v>144</v>
      </c>
      <c r="C36" s="31" t="s">
        <v>80</v>
      </c>
      <c r="D36" s="31" t="s">
        <v>80</v>
      </c>
      <c r="E36" s="31"/>
      <c r="F36" s="31" t="s">
        <v>80</v>
      </c>
      <c r="G36" s="31"/>
      <c r="H36" s="10"/>
      <c r="I36" s="10"/>
      <c r="J36" s="10" t="s">
        <v>80</v>
      </c>
      <c r="K36" s="10" t="s">
        <v>80</v>
      </c>
      <c r="L36" s="10" t="s">
        <v>80</v>
      </c>
      <c r="M36" s="10" t="s">
        <v>80</v>
      </c>
      <c r="N36" s="10"/>
      <c r="O36" s="10"/>
      <c r="P36" s="10" t="s">
        <v>80</v>
      </c>
      <c r="Q36" s="10" t="s">
        <v>80</v>
      </c>
      <c r="R36" s="10" t="s">
        <v>80</v>
      </c>
      <c r="S36" s="10"/>
      <c r="T36" s="10"/>
      <c r="U36" s="10" t="s">
        <v>80</v>
      </c>
      <c r="V36" s="10" t="s">
        <v>80</v>
      </c>
      <c r="W36" s="10" t="s">
        <v>80</v>
      </c>
      <c r="X36" s="10" t="s">
        <v>80</v>
      </c>
      <c r="Y36" s="10"/>
      <c r="Z36" s="10"/>
      <c r="AA36" s="10"/>
      <c r="AB36" s="10" t="s">
        <v>80</v>
      </c>
      <c r="AC36" s="10" t="s">
        <v>80</v>
      </c>
      <c r="AD36" s="10"/>
      <c r="AE36" s="10"/>
      <c r="AF36" s="10"/>
      <c r="AG36" s="10" t="s">
        <v>80</v>
      </c>
      <c r="AH36" s="16" t="s">
        <v>80</v>
      </c>
      <c r="AI36" s="17">
        <v>18</v>
      </c>
      <c r="AJ36" s="7">
        <v>1440</v>
      </c>
    </row>
    <row r="37" spans="1:36" ht="12.6" customHeight="1" x14ac:dyDescent="0.2">
      <c r="A37" s="11">
        <v>33</v>
      </c>
      <c r="B37" s="30" t="s">
        <v>145</v>
      </c>
      <c r="C37" s="10"/>
      <c r="D37" s="10"/>
      <c r="E37" s="10"/>
      <c r="F37" s="10"/>
      <c r="G37" s="10"/>
      <c r="H37" s="10"/>
      <c r="I37" s="10" t="s">
        <v>80</v>
      </c>
      <c r="J37" s="10" t="s">
        <v>80</v>
      </c>
      <c r="K37" s="10" t="s">
        <v>80</v>
      </c>
      <c r="L37" s="10" t="s">
        <v>80</v>
      </c>
      <c r="M37" s="10" t="s">
        <v>80</v>
      </c>
      <c r="N37" s="10" t="s">
        <v>80</v>
      </c>
      <c r="O37" s="10" t="s">
        <v>80</v>
      </c>
      <c r="P37" s="10" t="s">
        <v>80</v>
      </c>
      <c r="Q37" s="10"/>
      <c r="R37" s="10"/>
      <c r="S37" s="10" t="s">
        <v>80</v>
      </c>
      <c r="T37" s="10" t="s">
        <v>80</v>
      </c>
      <c r="U37" s="10" t="s">
        <v>80</v>
      </c>
      <c r="V37" s="10" t="s">
        <v>80</v>
      </c>
      <c r="W37" s="10"/>
      <c r="X37" s="10"/>
      <c r="Y37" s="10" t="s">
        <v>80</v>
      </c>
      <c r="Z37" s="10"/>
      <c r="AA37" s="10" t="s">
        <v>80</v>
      </c>
      <c r="AB37" s="10" t="s">
        <v>80</v>
      </c>
      <c r="AC37" s="10"/>
      <c r="AD37" s="10" t="s">
        <v>80</v>
      </c>
      <c r="AE37" s="10" t="s">
        <v>80</v>
      </c>
      <c r="AF37" s="10"/>
      <c r="AG37" s="10" t="s">
        <v>80</v>
      </c>
      <c r="AH37" s="16" t="s">
        <v>80</v>
      </c>
      <c r="AI37" s="17">
        <v>19</v>
      </c>
      <c r="AJ37" s="7">
        <v>1520</v>
      </c>
    </row>
    <row r="38" spans="1:36" ht="12.6" customHeight="1" x14ac:dyDescent="0.2">
      <c r="A38" s="11">
        <v>34</v>
      </c>
      <c r="B38" s="30" t="s">
        <v>146</v>
      </c>
      <c r="C38" s="31"/>
      <c r="D38" s="31"/>
      <c r="E38" s="10"/>
      <c r="F38" s="10"/>
      <c r="G38" s="3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6"/>
      <c r="AI38" s="17">
        <v>0</v>
      </c>
      <c r="AJ38" s="7">
        <v>0</v>
      </c>
    </row>
    <row r="39" spans="1:36" ht="12.6" customHeight="1" x14ac:dyDescent="0.2">
      <c r="A39" s="11">
        <v>35</v>
      </c>
      <c r="B39" s="30" t="s">
        <v>147</v>
      </c>
      <c r="C39" s="31" t="s">
        <v>80</v>
      </c>
      <c r="D39" s="31"/>
      <c r="E39" s="31"/>
      <c r="F39" s="31"/>
      <c r="G39" s="31"/>
      <c r="H39" s="10"/>
      <c r="I39" s="10"/>
      <c r="J39" s="10"/>
      <c r="K39" s="10"/>
      <c r="L39" s="10" t="s">
        <v>80</v>
      </c>
      <c r="M39" s="10" t="s">
        <v>80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6"/>
      <c r="AI39" s="17">
        <v>3</v>
      </c>
      <c r="AJ39" s="7">
        <v>240</v>
      </c>
    </row>
    <row r="40" spans="1:36" ht="12.6" customHeight="1" x14ac:dyDescent="0.2">
      <c r="A40" s="11">
        <v>36</v>
      </c>
      <c r="B40" s="30" t="s">
        <v>148</v>
      </c>
      <c r="C40" s="31"/>
      <c r="D40" s="31"/>
      <c r="E40" s="31" t="s">
        <v>80</v>
      </c>
      <c r="F40" s="31"/>
      <c r="G40" s="3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">
        <v>80</v>
      </c>
      <c r="AF40" s="10"/>
      <c r="AG40" s="10"/>
      <c r="AH40" s="16" t="s">
        <v>80</v>
      </c>
      <c r="AI40" s="17">
        <v>3</v>
      </c>
      <c r="AJ40" s="7">
        <v>240</v>
      </c>
    </row>
    <row r="41" spans="1:36" ht="12.6" customHeight="1" x14ac:dyDescent="0.2">
      <c r="A41" s="11">
        <v>37</v>
      </c>
      <c r="B41" s="30" t="s">
        <v>149</v>
      </c>
      <c r="C41" s="10" t="s">
        <v>80</v>
      </c>
      <c r="D41" s="10" t="s">
        <v>80</v>
      </c>
      <c r="E41" s="10" t="s">
        <v>80</v>
      </c>
      <c r="F41" s="10" t="s">
        <v>80</v>
      </c>
      <c r="G41" s="10"/>
      <c r="H41" s="10"/>
      <c r="I41" s="10"/>
      <c r="J41" s="10" t="s">
        <v>80</v>
      </c>
      <c r="K41" s="10"/>
      <c r="L41" s="10" t="s">
        <v>80</v>
      </c>
      <c r="M41" s="10" t="s">
        <v>80</v>
      </c>
      <c r="N41" s="10"/>
      <c r="O41" s="10" t="s">
        <v>80</v>
      </c>
      <c r="P41" s="10" t="s">
        <v>80</v>
      </c>
      <c r="Q41" s="10" t="s">
        <v>80</v>
      </c>
      <c r="R41" s="10"/>
      <c r="S41" s="10"/>
      <c r="T41" s="10" t="s">
        <v>80</v>
      </c>
      <c r="U41" s="10" t="s">
        <v>80</v>
      </c>
      <c r="V41" s="10" t="s">
        <v>80</v>
      </c>
      <c r="W41" s="10"/>
      <c r="X41" s="10"/>
      <c r="Y41" s="10"/>
      <c r="Z41" s="10"/>
      <c r="AA41" s="10" t="s">
        <v>80</v>
      </c>
      <c r="AB41" s="10"/>
      <c r="AC41" s="10"/>
      <c r="AD41" s="10" t="s">
        <v>80</v>
      </c>
      <c r="AE41" s="10" t="s">
        <v>80</v>
      </c>
      <c r="AF41" s="10" t="s">
        <v>80</v>
      </c>
      <c r="AG41" s="10"/>
      <c r="AH41" s="16" t="s">
        <v>80</v>
      </c>
      <c r="AI41" s="17">
        <v>18</v>
      </c>
      <c r="AJ41" s="7">
        <v>1440</v>
      </c>
    </row>
    <row r="42" spans="1:36" ht="12.6" customHeight="1" x14ac:dyDescent="0.2">
      <c r="A42" s="11">
        <v>38</v>
      </c>
      <c r="B42" s="30" t="s">
        <v>150</v>
      </c>
      <c r="C42" s="31" t="s">
        <v>80</v>
      </c>
      <c r="D42" s="10" t="s">
        <v>80</v>
      </c>
      <c r="E42" s="31" t="s">
        <v>80</v>
      </c>
      <c r="F42" s="31" t="s">
        <v>80</v>
      </c>
      <c r="G42" s="10" t="s">
        <v>80</v>
      </c>
      <c r="H42" s="10"/>
      <c r="I42" s="10" t="s">
        <v>80</v>
      </c>
      <c r="J42" s="10" t="s">
        <v>80</v>
      </c>
      <c r="K42" s="10"/>
      <c r="L42" s="10" t="s">
        <v>80</v>
      </c>
      <c r="M42" s="10" t="s">
        <v>80</v>
      </c>
      <c r="N42" s="10" t="s">
        <v>80</v>
      </c>
      <c r="O42" s="10"/>
      <c r="P42" s="10" t="s">
        <v>80</v>
      </c>
      <c r="Q42" s="10" t="s">
        <v>80</v>
      </c>
      <c r="R42" s="10" t="s">
        <v>80</v>
      </c>
      <c r="S42" s="10" t="s">
        <v>80</v>
      </c>
      <c r="T42" s="10"/>
      <c r="U42" s="10"/>
      <c r="V42" s="10" t="s">
        <v>80</v>
      </c>
      <c r="W42" s="10" t="s">
        <v>80</v>
      </c>
      <c r="X42" s="10" t="s">
        <v>80</v>
      </c>
      <c r="Y42" s="10" t="s">
        <v>80</v>
      </c>
      <c r="Z42" s="10"/>
      <c r="AA42" s="10"/>
      <c r="AB42" s="10"/>
      <c r="AC42" s="10"/>
      <c r="AD42" s="10"/>
      <c r="AE42" s="10"/>
      <c r="AF42" s="10" t="s">
        <v>80</v>
      </c>
      <c r="AG42" s="10" t="s">
        <v>80</v>
      </c>
      <c r="AH42" s="16" t="s">
        <v>80</v>
      </c>
      <c r="AI42" s="17">
        <v>21</v>
      </c>
      <c r="AJ42" s="7">
        <v>1680</v>
      </c>
    </row>
    <row r="43" spans="1:36" ht="12.6" customHeight="1" x14ac:dyDescent="0.2">
      <c r="A43" s="11">
        <v>39</v>
      </c>
      <c r="B43" s="30" t="s">
        <v>151</v>
      </c>
      <c r="C43" s="31"/>
      <c r="D43" s="31"/>
      <c r="E43" s="3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6"/>
      <c r="AI43" s="17">
        <v>0</v>
      </c>
      <c r="AJ43" s="7">
        <v>0</v>
      </c>
    </row>
    <row r="44" spans="1:36" ht="12.6" customHeight="1" x14ac:dyDescent="0.2">
      <c r="A44" s="11">
        <v>40</v>
      </c>
      <c r="B44" s="30" t="s">
        <v>152</v>
      </c>
      <c r="C44" s="31" t="s">
        <v>80</v>
      </c>
      <c r="D44" s="31"/>
      <c r="E44" s="10"/>
      <c r="F44" s="31" t="s">
        <v>80</v>
      </c>
      <c r="G44" s="31"/>
      <c r="H44" s="10"/>
      <c r="I44" s="10"/>
      <c r="J44" s="10"/>
      <c r="K44" s="10"/>
      <c r="L44" s="10" t="s">
        <v>80</v>
      </c>
      <c r="M44" s="10"/>
      <c r="N44" s="10"/>
      <c r="O44" s="10" t="s">
        <v>80</v>
      </c>
      <c r="P44" s="10"/>
      <c r="Q44" s="10"/>
      <c r="R44" s="10" t="s">
        <v>80</v>
      </c>
      <c r="S44" s="10"/>
      <c r="T44" s="10"/>
      <c r="U44" s="10" t="s">
        <v>80</v>
      </c>
      <c r="V44" s="10"/>
      <c r="W44" s="10"/>
      <c r="X44" s="10" t="s">
        <v>80</v>
      </c>
      <c r="Y44" s="10" t="s">
        <v>80</v>
      </c>
      <c r="Z44" s="10"/>
      <c r="AA44" s="10"/>
      <c r="AB44" s="10"/>
      <c r="AC44" s="10"/>
      <c r="AD44" s="10"/>
      <c r="AE44" s="10" t="s">
        <v>80</v>
      </c>
      <c r="AF44" s="10" t="s">
        <v>80</v>
      </c>
      <c r="AG44" s="10"/>
      <c r="AH44" s="16" t="s">
        <v>80</v>
      </c>
      <c r="AI44" s="17">
        <v>11</v>
      </c>
      <c r="AJ44" s="7">
        <v>880</v>
      </c>
    </row>
    <row r="45" spans="1:36" ht="12.6" customHeight="1" x14ac:dyDescent="0.2">
      <c r="A45" s="11">
        <v>41</v>
      </c>
      <c r="B45" s="30" t="s">
        <v>153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6"/>
      <c r="AI45" s="17">
        <v>0</v>
      </c>
      <c r="AJ45" s="7">
        <v>0</v>
      </c>
    </row>
    <row r="46" spans="1:36" ht="12.6" customHeight="1" x14ac:dyDescent="0.2">
      <c r="A46" s="11">
        <v>42</v>
      </c>
      <c r="B46" s="30" t="s">
        <v>154</v>
      </c>
      <c r="C46" s="31" t="s">
        <v>80</v>
      </c>
      <c r="D46" s="10"/>
      <c r="E46" s="31" t="s">
        <v>80</v>
      </c>
      <c r="F46" s="31" t="s">
        <v>80</v>
      </c>
      <c r="G46" s="31" t="s">
        <v>80</v>
      </c>
      <c r="H46" s="10" t="s">
        <v>80</v>
      </c>
      <c r="I46" s="10" t="s">
        <v>80</v>
      </c>
      <c r="J46" s="10" t="s">
        <v>80</v>
      </c>
      <c r="K46" s="10" t="s">
        <v>80</v>
      </c>
      <c r="L46" s="10"/>
      <c r="M46" s="10" t="s">
        <v>80</v>
      </c>
      <c r="N46" s="10"/>
      <c r="O46" s="10" t="s">
        <v>80</v>
      </c>
      <c r="P46" s="10" t="s">
        <v>80</v>
      </c>
      <c r="Q46" s="10"/>
      <c r="R46" s="10"/>
      <c r="S46" s="10"/>
      <c r="T46" s="10"/>
      <c r="U46" s="10" t="s">
        <v>80</v>
      </c>
      <c r="V46" s="10" t="s">
        <v>80</v>
      </c>
      <c r="W46" s="10" t="s">
        <v>80</v>
      </c>
      <c r="X46" s="10" t="s">
        <v>80</v>
      </c>
      <c r="Y46" s="10"/>
      <c r="Z46" s="10"/>
      <c r="AA46" s="10" t="s">
        <v>80</v>
      </c>
      <c r="AB46" s="10" t="s">
        <v>80</v>
      </c>
      <c r="AC46" s="10"/>
      <c r="AD46" s="10" t="s">
        <v>80</v>
      </c>
      <c r="AE46" s="10"/>
      <c r="AF46" s="10"/>
      <c r="AG46" s="10" t="s">
        <v>80</v>
      </c>
      <c r="AH46" s="16" t="s">
        <v>80</v>
      </c>
      <c r="AI46" s="17">
        <v>20</v>
      </c>
      <c r="AJ46" s="7">
        <v>1600</v>
      </c>
    </row>
    <row r="47" spans="1:36" ht="12.6" customHeight="1" x14ac:dyDescent="0.2">
      <c r="A47" s="11">
        <v>43</v>
      </c>
      <c r="B47" s="30" t="s">
        <v>155</v>
      </c>
      <c r="C47" s="31"/>
      <c r="D47" s="10"/>
      <c r="E47" s="3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6"/>
      <c r="AI47" s="17">
        <v>0</v>
      </c>
      <c r="AJ47" s="7">
        <v>0</v>
      </c>
    </row>
    <row r="48" spans="1:36" ht="12.6" customHeight="1" x14ac:dyDescent="0.2">
      <c r="A48" s="11">
        <v>44</v>
      </c>
      <c r="B48" s="30" t="s">
        <v>156</v>
      </c>
      <c r="C48" s="31" t="s">
        <v>80</v>
      </c>
      <c r="D48" s="31"/>
      <c r="E48" s="31" t="s">
        <v>80</v>
      </c>
      <c r="F48" s="31" t="s">
        <v>80</v>
      </c>
      <c r="G48" s="31"/>
      <c r="H48" s="10" t="s">
        <v>80</v>
      </c>
      <c r="I48" s="10" t="s">
        <v>80</v>
      </c>
      <c r="J48" s="10" t="s">
        <v>80</v>
      </c>
      <c r="K48" s="10" t="s">
        <v>80</v>
      </c>
      <c r="L48" s="10"/>
      <c r="M48" s="10" t="s">
        <v>80</v>
      </c>
      <c r="N48" s="10"/>
      <c r="O48" s="10" t="s">
        <v>80</v>
      </c>
      <c r="P48" s="10"/>
      <c r="Q48" s="10"/>
      <c r="R48" s="10"/>
      <c r="S48" s="10"/>
      <c r="T48" s="10"/>
      <c r="U48" s="10"/>
      <c r="V48" s="10" t="s">
        <v>80</v>
      </c>
      <c r="W48" s="10" t="s">
        <v>80</v>
      </c>
      <c r="X48" s="10" t="s">
        <v>80</v>
      </c>
      <c r="Y48" s="10" t="s">
        <v>80</v>
      </c>
      <c r="Z48" s="10" t="s">
        <v>80</v>
      </c>
      <c r="AA48" s="10"/>
      <c r="AB48" s="10"/>
      <c r="AC48" s="10"/>
      <c r="AD48" s="10"/>
      <c r="AE48" s="10" t="s">
        <v>80</v>
      </c>
      <c r="AF48" s="10" t="s">
        <v>80</v>
      </c>
      <c r="AG48" s="10" t="s">
        <v>80</v>
      </c>
      <c r="AH48" s="16" t="s">
        <v>80</v>
      </c>
      <c r="AI48" s="17">
        <v>18</v>
      </c>
      <c r="AJ48" s="7">
        <v>1440</v>
      </c>
    </row>
    <row r="49" spans="1:36" ht="12.6" customHeight="1" x14ac:dyDescent="0.2">
      <c r="A49" s="11">
        <v>45</v>
      </c>
      <c r="B49" s="30" t="s">
        <v>157</v>
      </c>
      <c r="C49" s="10" t="s">
        <v>80</v>
      </c>
      <c r="D49" s="10" t="s">
        <v>80</v>
      </c>
      <c r="E49" s="10" t="s">
        <v>80</v>
      </c>
      <c r="F49" s="10"/>
      <c r="G49" s="31" t="s">
        <v>80</v>
      </c>
      <c r="H49" s="10"/>
      <c r="I49" s="10"/>
      <c r="J49" s="10"/>
      <c r="K49" s="10"/>
      <c r="L49" s="10" t="s">
        <v>80</v>
      </c>
      <c r="M49" s="10" t="s">
        <v>80</v>
      </c>
      <c r="N49" s="10" t="s">
        <v>80</v>
      </c>
      <c r="O49" s="10"/>
      <c r="P49" s="10"/>
      <c r="Q49" s="10"/>
      <c r="R49" s="10" t="s">
        <v>80</v>
      </c>
      <c r="S49" s="10" t="s">
        <v>80</v>
      </c>
      <c r="T49" s="10"/>
      <c r="U49" s="10"/>
      <c r="V49" s="10"/>
      <c r="W49" s="10"/>
      <c r="X49" s="10"/>
      <c r="Y49" s="10"/>
      <c r="Z49" s="10" t="s">
        <v>80</v>
      </c>
      <c r="AA49" s="10" t="s">
        <v>80</v>
      </c>
      <c r="AB49" s="10" t="s">
        <v>80</v>
      </c>
      <c r="AC49" s="10"/>
      <c r="AD49" s="10"/>
      <c r="AE49" s="10"/>
      <c r="AF49" s="10"/>
      <c r="AG49" s="10"/>
      <c r="AH49" s="16"/>
      <c r="AI49" s="17">
        <v>12</v>
      </c>
      <c r="AJ49" s="7">
        <v>960</v>
      </c>
    </row>
    <row r="50" spans="1:36" ht="12.6" customHeight="1" x14ac:dyDescent="0.2">
      <c r="A50" s="11">
        <v>46</v>
      </c>
      <c r="B50" s="30" t="s">
        <v>158</v>
      </c>
      <c r="C50" s="31" t="s">
        <v>80</v>
      </c>
      <c r="D50" s="31"/>
      <c r="E50" s="31"/>
      <c r="F50" s="31"/>
      <c r="G50" s="10"/>
      <c r="H50" s="10"/>
      <c r="I50" s="10"/>
      <c r="J50" s="10" t="s">
        <v>80</v>
      </c>
      <c r="K50" s="10" t="s">
        <v>80</v>
      </c>
      <c r="L50" s="10"/>
      <c r="M50" s="10"/>
      <c r="N50" s="10" t="s">
        <v>80</v>
      </c>
      <c r="O50" s="10" t="s">
        <v>80</v>
      </c>
      <c r="P50" s="10" t="s">
        <v>80</v>
      </c>
      <c r="Q50" s="10"/>
      <c r="R50" s="10" t="s">
        <v>80</v>
      </c>
      <c r="S50" s="10"/>
      <c r="T50" s="10"/>
      <c r="U50" s="10" t="s">
        <v>80</v>
      </c>
      <c r="V50" s="10" t="s">
        <v>80</v>
      </c>
      <c r="W50" s="10"/>
      <c r="X50" s="10"/>
      <c r="Y50" s="10" t="s">
        <v>80</v>
      </c>
      <c r="Z50" s="10"/>
      <c r="AA50" s="10"/>
      <c r="AB50" s="10" t="s">
        <v>80</v>
      </c>
      <c r="AC50" s="10" t="s">
        <v>80</v>
      </c>
      <c r="AD50" s="10"/>
      <c r="AE50" s="10"/>
      <c r="AF50" s="10" t="s">
        <v>80</v>
      </c>
      <c r="AG50" s="10" t="s">
        <v>80</v>
      </c>
      <c r="AH50" s="16" t="s">
        <v>80</v>
      </c>
      <c r="AI50" s="17">
        <v>15</v>
      </c>
      <c r="AJ50" s="7">
        <v>1200</v>
      </c>
    </row>
    <row r="51" spans="1:36" ht="12.6" customHeight="1" x14ac:dyDescent="0.2">
      <c r="A51" s="11">
        <v>47</v>
      </c>
      <c r="B51" s="30" t="s">
        <v>159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6"/>
      <c r="AI51" s="17">
        <v>0</v>
      </c>
      <c r="AJ51" s="7">
        <v>0</v>
      </c>
    </row>
    <row r="52" spans="1:36" ht="12.6" customHeight="1" x14ac:dyDescent="0.2">
      <c r="A52" s="11">
        <v>48</v>
      </c>
      <c r="B52" s="30" t="s">
        <v>160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6"/>
      <c r="AI52" s="17">
        <v>0</v>
      </c>
      <c r="AJ52" s="7">
        <v>0</v>
      </c>
    </row>
    <row r="53" spans="1:36" ht="12.6" customHeight="1" x14ac:dyDescent="0.2">
      <c r="A53" s="11">
        <v>49</v>
      </c>
      <c r="B53" s="30" t="s">
        <v>161</v>
      </c>
      <c r="C53" s="31" t="s">
        <v>80</v>
      </c>
      <c r="D53" s="31" t="s">
        <v>80</v>
      </c>
      <c r="E53" s="10" t="s">
        <v>80</v>
      </c>
      <c r="F53" s="10"/>
      <c r="G53" s="10"/>
      <c r="H53" s="10"/>
      <c r="I53" s="10" t="s">
        <v>80</v>
      </c>
      <c r="J53" s="10" t="s">
        <v>80</v>
      </c>
      <c r="K53" s="10"/>
      <c r="L53" s="10" t="s">
        <v>80</v>
      </c>
      <c r="M53" s="10" t="s">
        <v>80</v>
      </c>
      <c r="N53" s="10"/>
      <c r="O53" s="10" t="s">
        <v>80</v>
      </c>
      <c r="P53" s="10" t="s">
        <v>80</v>
      </c>
      <c r="Q53" s="10" t="s">
        <v>80</v>
      </c>
      <c r="R53" s="10" t="s">
        <v>80</v>
      </c>
      <c r="S53" s="10"/>
      <c r="T53" s="10"/>
      <c r="U53" s="10"/>
      <c r="V53" s="10"/>
      <c r="W53" s="10"/>
      <c r="X53" s="10" t="s">
        <v>80</v>
      </c>
      <c r="Y53" s="10" t="s">
        <v>80</v>
      </c>
      <c r="Z53" s="10" t="s">
        <v>80</v>
      </c>
      <c r="AA53" s="10" t="s">
        <v>80</v>
      </c>
      <c r="AB53" s="10" t="s">
        <v>80</v>
      </c>
      <c r="AC53" s="10" t="s">
        <v>80</v>
      </c>
      <c r="AD53" s="10"/>
      <c r="AE53" s="10"/>
      <c r="AF53" s="10" t="s">
        <v>80</v>
      </c>
      <c r="AG53" s="10" t="s">
        <v>80</v>
      </c>
      <c r="AH53" s="16" t="s">
        <v>80</v>
      </c>
      <c r="AI53" s="17">
        <v>20</v>
      </c>
      <c r="AJ53" s="7">
        <v>1600</v>
      </c>
    </row>
    <row r="54" spans="1:36" ht="12.6" customHeight="1" x14ac:dyDescent="0.2">
      <c r="A54" s="11">
        <v>50</v>
      </c>
      <c r="B54" s="30" t="s">
        <v>103</v>
      </c>
      <c r="C54" s="31"/>
      <c r="D54" s="10"/>
      <c r="E54" s="31"/>
      <c r="F54" s="31"/>
      <c r="G54" s="31"/>
      <c r="H54" s="10"/>
      <c r="I54" s="10"/>
      <c r="J54" s="10"/>
      <c r="K54" s="10"/>
      <c r="L54" s="10"/>
      <c r="M54" s="10" t="s">
        <v>80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6"/>
      <c r="AI54" s="17"/>
      <c r="AJ54" s="7"/>
    </row>
    <row r="55" spans="1:36" ht="12.6" customHeight="1" x14ac:dyDescent="0.2">
      <c r="A55" s="11"/>
      <c r="B55" s="3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6"/>
      <c r="AI55" s="17"/>
      <c r="AJ55" s="7"/>
    </row>
    <row r="56" spans="1:36" ht="12.6" customHeight="1" x14ac:dyDescent="0.2">
      <c r="A56" s="11"/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6"/>
      <c r="AI56" s="17"/>
      <c r="AJ56" s="7"/>
    </row>
    <row r="57" spans="1:36" ht="12.6" customHeight="1" x14ac:dyDescent="0.2">
      <c r="A57" s="11"/>
      <c r="B57" s="30" t="s">
        <v>162</v>
      </c>
      <c r="C57" s="31">
        <v>30</v>
      </c>
      <c r="D57" s="10">
        <v>15</v>
      </c>
      <c r="E57" s="10">
        <v>20</v>
      </c>
      <c r="F57" s="10">
        <v>21</v>
      </c>
      <c r="G57" s="10">
        <v>15</v>
      </c>
      <c r="H57" s="10">
        <v>5</v>
      </c>
      <c r="I57" s="10">
        <v>14</v>
      </c>
      <c r="J57" s="10">
        <v>20</v>
      </c>
      <c r="K57" s="10">
        <v>17</v>
      </c>
      <c r="L57" s="10">
        <v>28</v>
      </c>
      <c r="M57" s="10">
        <v>24</v>
      </c>
      <c r="N57" s="10">
        <v>11</v>
      </c>
      <c r="O57" s="10">
        <v>18</v>
      </c>
      <c r="P57" s="10">
        <v>13</v>
      </c>
      <c r="Q57" s="10">
        <v>15</v>
      </c>
      <c r="R57" s="10">
        <v>16</v>
      </c>
      <c r="S57" s="10">
        <v>12</v>
      </c>
      <c r="T57" s="10">
        <v>10</v>
      </c>
      <c r="U57" s="10">
        <v>12</v>
      </c>
      <c r="V57" s="10">
        <v>14</v>
      </c>
      <c r="W57" s="10">
        <v>11</v>
      </c>
      <c r="X57" s="10">
        <v>15</v>
      </c>
      <c r="Y57" s="10">
        <v>16</v>
      </c>
      <c r="Z57" s="10">
        <v>15</v>
      </c>
      <c r="AA57" s="10">
        <v>13</v>
      </c>
      <c r="AB57" s="10">
        <v>13</v>
      </c>
      <c r="AC57" s="10">
        <v>11</v>
      </c>
      <c r="AD57" s="10">
        <v>10</v>
      </c>
      <c r="AE57" s="10">
        <v>12</v>
      </c>
      <c r="AF57" s="10">
        <v>16</v>
      </c>
      <c r="AG57" s="10">
        <v>17</v>
      </c>
      <c r="AH57" s="16"/>
      <c r="AI57" s="17">
        <v>500</v>
      </c>
      <c r="AJ57" s="7">
        <v>40000</v>
      </c>
    </row>
    <row r="58" spans="1:36" ht="12.6" customHeight="1" x14ac:dyDescent="0.2">
      <c r="A58" s="11"/>
      <c r="B58" s="30"/>
      <c r="C58" s="10"/>
      <c r="D58" s="31"/>
      <c r="E58" s="10"/>
      <c r="F58" s="31"/>
      <c r="G58" s="3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6"/>
      <c r="AI58" s="17"/>
      <c r="AJ58" s="7"/>
    </row>
    <row r="59" spans="1:36" ht="12.6" customHeight="1" x14ac:dyDescent="0.2">
      <c r="A59" s="11"/>
      <c r="B59" s="30"/>
      <c r="C59" s="31"/>
      <c r="D59" s="10" t="s">
        <v>4</v>
      </c>
      <c r="E59" s="10"/>
      <c r="F59" s="31"/>
      <c r="G59" s="31"/>
      <c r="H59" s="10"/>
      <c r="I59" s="10"/>
      <c r="J59" s="10"/>
      <c r="K59" s="10">
        <v>15.451612903225806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6"/>
      <c r="AI59" s="17"/>
      <c r="AJ59" s="7"/>
    </row>
    <row r="60" spans="1:36" ht="12.6" customHeight="1" x14ac:dyDescent="0.2">
      <c r="A60" s="11"/>
      <c r="B60" s="30"/>
      <c r="C60" s="31"/>
      <c r="D60" s="31"/>
      <c r="E60" s="10"/>
      <c r="F60" s="31"/>
      <c r="G60" s="3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6"/>
      <c r="AI60" s="17"/>
      <c r="AJ60" s="7"/>
    </row>
    <row r="61" spans="1:36" ht="13.5" thickBot="1" x14ac:dyDescent="0.25">
      <c r="A61" s="18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1"/>
      <c r="AI61" s="22"/>
      <c r="AJ61" s="23"/>
    </row>
    <row r="62" spans="1:36" ht="14.25" customHeight="1" thickBot="1" x14ac:dyDescent="0.25">
      <c r="A62" s="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  <c r="AI62" s="3"/>
      <c r="AJ62" s="8"/>
    </row>
    <row r="63" spans="1:36" ht="12.95" customHeight="1" x14ac:dyDescent="0.2">
      <c r="B63" s="9"/>
    </row>
    <row r="64" spans="1:36" ht="12.75" customHeight="1" x14ac:dyDescent="0.2">
      <c r="C64" t="s">
        <v>4</v>
      </c>
      <c r="J64">
        <f>AVERAGE(C57:AG62)</f>
        <v>15.451612903225806</v>
      </c>
    </row>
  </sheetData>
  <mergeCells count="3">
    <mergeCell ref="C3:AH3"/>
    <mergeCell ref="V1:Z1"/>
    <mergeCell ref="A1:E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73"/>
  <sheetViews>
    <sheetView workbookViewId="0">
      <selection activeCell="A2" sqref="A2"/>
    </sheetView>
  </sheetViews>
  <sheetFormatPr defaultRowHeight="12.75" x14ac:dyDescent="0.2"/>
  <cols>
    <col min="1" max="1" width="3" bestFit="1" customWidth="1"/>
    <col min="2" max="2" width="24.140625" customWidth="1"/>
    <col min="3" max="4" width="3.28515625" bestFit="1" customWidth="1"/>
    <col min="5" max="18" width="3.28515625" customWidth="1"/>
    <col min="19" max="20" width="3.28515625" bestFit="1" customWidth="1"/>
    <col min="21" max="31" width="3.28515625" customWidth="1"/>
    <col min="32" max="32" width="3.28515625" bestFit="1" customWidth="1"/>
    <col min="33" max="33" width="3.28515625" customWidth="1"/>
    <col min="34" max="34" width="3.28515625" bestFit="1" customWidth="1"/>
    <col min="35" max="35" width="4" bestFit="1" customWidth="1"/>
    <col min="36" max="36" width="6.7109375" style="4" bestFit="1" customWidth="1"/>
  </cols>
  <sheetData>
    <row r="1" spans="1:36" ht="16.5" thickBot="1" x14ac:dyDescent="0.3">
      <c r="A1" s="248" t="s">
        <v>163</v>
      </c>
      <c r="B1" s="249"/>
      <c r="C1" s="249"/>
      <c r="D1" s="249"/>
      <c r="E1" s="250"/>
      <c r="F1" s="2"/>
      <c r="G1" s="2"/>
      <c r="H1" s="2"/>
      <c r="I1" s="2"/>
      <c r="O1" s="2"/>
      <c r="P1" s="2"/>
      <c r="Q1" s="2"/>
      <c r="R1" s="2"/>
      <c r="S1" s="2"/>
      <c r="T1" s="2"/>
      <c r="U1" s="2"/>
      <c r="V1" s="251" t="s">
        <v>1</v>
      </c>
      <c r="W1" s="252"/>
      <c r="X1" s="252"/>
      <c r="Y1" s="252"/>
      <c r="Z1" s="253"/>
      <c r="AA1" s="2"/>
      <c r="AB1" s="2"/>
      <c r="AC1" s="2"/>
      <c r="AD1" s="2"/>
      <c r="AE1" s="2"/>
    </row>
    <row r="2" spans="1:36" ht="13.5" thickBot="1" x14ac:dyDescent="0.25"/>
    <row r="3" spans="1:36" ht="13.5" thickBot="1" x14ac:dyDescent="0.25">
      <c r="C3" s="254" t="s">
        <v>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58"/>
      <c r="AI3" s="1"/>
      <c r="AJ3" s="5"/>
    </row>
    <row r="4" spans="1:36" ht="45.75" customHeight="1" thickBot="1" x14ac:dyDescent="0.25">
      <c r="A4" s="13" t="s">
        <v>6</v>
      </c>
      <c r="B4" s="27" t="s">
        <v>0</v>
      </c>
      <c r="C4" s="28">
        <v>39509</v>
      </c>
      <c r="D4" s="28">
        <v>39516</v>
      </c>
      <c r="E4" s="28">
        <v>39523</v>
      </c>
      <c r="F4" s="28">
        <v>39530</v>
      </c>
      <c r="G4" s="28">
        <v>39537</v>
      </c>
      <c r="H4" s="28">
        <v>39544</v>
      </c>
      <c r="I4" s="28">
        <v>39551</v>
      </c>
      <c r="J4" s="28">
        <v>39558</v>
      </c>
      <c r="K4" s="28">
        <v>39565</v>
      </c>
      <c r="L4" s="28">
        <v>39572</v>
      </c>
      <c r="M4" s="28">
        <v>39579</v>
      </c>
      <c r="N4" s="28">
        <v>39586</v>
      </c>
      <c r="O4" s="28">
        <v>39593</v>
      </c>
      <c r="P4" s="28">
        <v>39600</v>
      </c>
      <c r="Q4" s="28">
        <v>39607</v>
      </c>
      <c r="R4" s="28">
        <v>39614</v>
      </c>
      <c r="S4" s="28">
        <v>39621</v>
      </c>
      <c r="T4" s="28">
        <v>39628</v>
      </c>
      <c r="U4" s="28">
        <v>39635</v>
      </c>
      <c r="V4" s="28">
        <v>39642</v>
      </c>
      <c r="W4" s="28">
        <v>39649</v>
      </c>
      <c r="X4" s="28">
        <v>39656</v>
      </c>
      <c r="Y4" s="28">
        <v>39663</v>
      </c>
      <c r="Z4" s="28">
        <v>39670</v>
      </c>
      <c r="AA4" s="28">
        <v>39677</v>
      </c>
      <c r="AB4" s="28">
        <v>39684</v>
      </c>
      <c r="AC4" s="28">
        <v>39691</v>
      </c>
      <c r="AD4" s="28">
        <v>39698</v>
      </c>
      <c r="AE4" s="28">
        <v>39705</v>
      </c>
      <c r="AF4" s="28">
        <v>39712</v>
      </c>
      <c r="AG4" s="28">
        <v>39719</v>
      </c>
      <c r="AH4" s="29">
        <v>39726</v>
      </c>
      <c r="AI4" s="150" t="s">
        <v>369</v>
      </c>
      <c r="AJ4" s="6" t="s">
        <v>3</v>
      </c>
    </row>
    <row r="5" spans="1:36" ht="12.6" customHeight="1" x14ac:dyDescent="0.2">
      <c r="A5" s="11">
        <v>1</v>
      </c>
      <c r="B5" s="30" t="s">
        <v>113</v>
      </c>
      <c r="C5" s="31"/>
      <c r="D5" s="10"/>
      <c r="E5" s="31"/>
      <c r="F5" s="31"/>
      <c r="G5" s="10" t="s">
        <v>80</v>
      </c>
      <c r="H5" s="10"/>
      <c r="I5" s="10"/>
      <c r="J5" s="10"/>
      <c r="K5" s="10"/>
      <c r="L5" s="10"/>
      <c r="M5" s="10" t="s">
        <v>80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 t="s">
        <v>80</v>
      </c>
      <c r="AC5" s="10"/>
      <c r="AD5" s="10"/>
      <c r="AE5" s="10"/>
      <c r="AF5" s="10"/>
      <c r="AG5" s="10"/>
      <c r="AH5" s="16"/>
      <c r="AI5" s="17">
        <v>3</v>
      </c>
      <c r="AJ5" s="7">
        <v>240</v>
      </c>
    </row>
    <row r="6" spans="1:36" ht="12.6" customHeight="1" x14ac:dyDescent="0.2">
      <c r="A6" s="11">
        <v>2</v>
      </c>
      <c r="B6" s="30" t="s">
        <v>164</v>
      </c>
      <c r="C6" s="10"/>
      <c r="D6" s="10"/>
      <c r="E6" s="10"/>
      <c r="F6" s="31" t="s">
        <v>80</v>
      </c>
      <c r="G6" s="31"/>
      <c r="H6" s="31"/>
      <c r="I6" s="10"/>
      <c r="J6" s="10"/>
      <c r="K6" s="10"/>
      <c r="L6" s="10" t="s">
        <v>80</v>
      </c>
      <c r="M6" s="10" t="s">
        <v>80</v>
      </c>
      <c r="N6" s="10" t="s">
        <v>80</v>
      </c>
      <c r="O6" s="10" t="s">
        <v>80</v>
      </c>
      <c r="P6" s="10" t="s">
        <v>80</v>
      </c>
      <c r="Q6" s="10" t="s">
        <v>80</v>
      </c>
      <c r="R6" s="10"/>
      <c r="S6" s="10" t="s">
        <v>80</v>
      </c>
      <c r="T6" s="10"/>
      <c r="U6" s="10" t="s">
        <v>80</v>
      </c>
      <c r="V6" s="10" t="s">
        <v>80</v>
      </c>
      <c r="W6" s="10"/>
      <c r="X6" s="10"/>
      <c r="Y6" s="10" t="s">
        <v>80</v>
      </c>
      <c r="Z6" s="10" t="s">
        <v>80</v>
      </c>
      <c r="AA6" s="10" t="s">
        <v>80</v>
      </c>
      <c r="AB6" s="10" t="s">
        <v>80</v>
      </c>
      <c r="AC6" s="10" t="s">
        <v>80</v>
      </c>
      <c r="AD6" s="10"/>
      <c r="AE6" s="10"/>
      <c r="AF6" s="10" t="s">
        <v>80</v>
      </c>
      <c r="AG6" s="10"/>
      <c r="AH6" s="16"/>
      <c r="AI6" s="17">
        <v>16</v>
      </c>
      <c r="AJ6" s="7">
        <v>1280</v>
      </c>
    </row>
    <row r="7" spans="1:36" ht="12.6" customHeight="1" x14ac:dyDescent="0.2">
      <c r="A7" s="11">
        <v>3</v>
      </c>
      <c r="B7" s="30" t="s">
        <v>117</v>
      </c>
      <c r="C7" s="10" t="s">
        <v>80</v>
      </c>
      <c r="D7" s="10" t="s">
        <v>80</v>
      </c>
      <c r="E7" s="10"/>
      <c r="F7" s="10"/>
      <c r="G7" s="10" t="s">
        <v>80</v>
      </c>
      <c r="H7" s="10"/>
      <c r="I7" s="10" t="s">
        <v>80</v>
      </c>
      <c r="J7" s="10" t="s">
        <v>80</v>
      </c>
      <c r="K7" s="10" t="s">
        <v>80</v>
      </c>
      <c r="L7" s="10" t="s">
        <v>80</v>
      </c>
      <c r="M7" s="10" t="s">
        <v>80</v>
      </c>
      <c r="N7" s="10" t="s">
        <v>80</v>
      </c>
      <c r="O7" s="10"/>
      <c r="P7" s="10" t="s">
        <v>80</v>
      </c>
      <c r="Q7" s="10" t="s">
        <v>80</v>
      </c>
      <c r="R7" s="10" t="s">
        <v>80</v>
      </c>
      <c r="S7" s="10" t="s">
        <v>80</v>
      </c>
      <c r="T7" s="10" t="s">
        <v>80</v>
      </c>
      <c r="U7" s="10" t="s">
        <v>80</v>
      </c>
      <c r="V7" s="10" t="s">
        <v>80</v>
      </c>
      <c r="W7" s="10"/>
      <c r="X7" s="10" t="s">
        <v>80</v>
      </c>
      <c r="Y7" s="10" t="s">
        <v>80</v>
      </c>
      <c r="Z7" s="10" t="s">
        <v>80</v>
      </c>
      <c r="AA7" s="10" t="s">
        <v>80</v>
      </c>
      <c r="AB7" s="10" t="s">
        <v>80</v>
      </c>
      <c r="AC7" s="10" t="s">
        <v>80</v>
      </c>
      <c r="AD7" s="10"/>
      <c r="AE7" s="10"/>
      <c r="AF7" s="10" t="s">
        <v>80</v>
      </c>
      <c r="AG7" s="10" t="s">
        <v>80</v>
      </c>
      <c r="AH7" s="16" t="s">
        <v>80</v>
      </c>
      <c r="AI7" s="17">
        <v>25</v>
      </c>
      <c r="AJ7" s="7">
        <v>2000</v>
      </c>
    </row>
    <row r="8" spans="1:36" ht="12.6" customHeight="1" x14ac:dyDescent="0.2">
      <c r="A8" s="11">
        <v>4</v>
      </c>
      <c r="B8" s="30" t="s">
        <v>118</v>
      </c>
      <c r="C8" s="10" t="s">
        <v>80</v>
      </c>
      <c r="D8" s="10"/>
      <c r="E8" s="10" t="s">
        <v>80</v>
      </c>
      <c r="F8" s="10"/>
      <c r="G8" s="10"/>
      <c r="H8" s="10"/>
      <c r="I8" s="10" t="s">
        <v>80</v>
      </c>
      <c r="J8" s="10" t="s">
        <v>80</v>
      </c>
      <c r="K8" s="10" t="s">
        <v>80</v>
      </c>
      <c r="L8" s="10"/>
      <c r="M8" s="10"/>
      <c r="N8" s="10" t="s">
        <v>80</v>
      </c>
      <c r="O8" s="10"/>
      <c r="P8" s="10" t="s">
        <v>80</v>
      </c>
      <c r="Q8" s="10" t="s">
        <v>80</v>
      </c>
      <c r="R8" s="10"/>
      <c r="S8" s="10"/>
      <c r="T8" s="10"/>
      <c r="U8" s="10" t="s">
        <v>80</v>
      </c>
      <c r="V8" s="10" t="s">
        <v>80</v>
      </c>
      <c r="W8" s="10" t="s">
        <v>80</v>
      </c>
      <c r="X8" s="10" t="s">
        <v>80</v>
      </c>
      <c r="Y8" s="10" t="s">
        <v>80</v>
      </c>
      <c r="Z8" s="10" t="s">
        <v>80</v>
      </c>
      <c r="AA8" s="10" t="s">
        <v>80</v>
      </c>
      <c r="AB8" s="10" t="s">
        <v>80</v>
      </c>
      <c r="AC8" s="10" t="s">
        <v>80</v>
      </c>
      <c r="AD8" s="10"/>
      <c r="AE8" s="10"/>
      <c r="AF8" s="10" t="s">
        <v>80</v>
      </c>
      <c r="AG8" s="10" t="s">
        <v>80</v>
      </c>
      <c r="AH8" s="16"/>
      <c r="AI8" s="17">
        <v>19</v>
      </c>
      <c r="AJ8" s="7">
        <v>1520</v>
      </c>
    </row>
    <row r="9" spans="1:36" ht="12.6" customHeight="1" x14ac:dyDescent="0.2">
      <c r="A9" s="11">
        <v>5</v>
      </c>
      <c r="B9" s="30" t="s">
        <v>119</v>
      </c>
      <c r="C9" s="31" t="s">
        <v>80</v>
      </c>
      <c r="D9" s="10" t="s">
        <v>80</v>
      </c>
      <c r="E9" s="10"/>
      <c r="F9" s="31" t="s">
        <v>80</v>
      </c>
      <c r="G9" s="10" t="s">
        <v>80</v>
      </c>
      <c r="H9" s="10" t="s">
        <v>80</v>
      </c>
      <c r="I9" s="10" t="s">
        <v>80</v>
      </c>
      <c r="J9" s="10" t="s">
        <v>80</v>
      </c>
      <c r="K9" s="10" t="s">
        <v>80</v>
      </c>
      <c r="L9" s="10"/>
      <c r="M9" s="10" t="s">
        <v>80</v>
      </c>
      <c r="N9" s="10" t="s">
        <v>80</v>
      </c>
      <c r="O9" s="10" t="s">
        <v>80</v>
      </c>
      <c r="P9" s="10" t="s">
        <v>80</v>
      </c>
      <c r="Q9" s="10" t="s">
        <v>80</v>
      </c>
      <c r="R9" s="10" t="s">
        <v>80</v>
      </c>
      <c r="S9" s="10" t="s">
        <v>80</v>
      </c>
      <c r="T9" s="10" t="s">
        <v>80</v>
      </c>
      <c r="U9" s="10"/>
      <c r="V9" s="10" t="s">
        <v>80</v>
      </c>
      <c r="W9" s="10" t="s">
        <v>80</v>
      </c>
      <c r="X9" s="10" t="s">
        <v>80</v>
      </c>
      <c r="Y9" s="10" t="s">
        <v>80</v>
      </c>
      <c r="Z9" s="10" t="s">
        <v>80</v>
      </c>
      <c r="AA9" s="10" t="s">
        <v>80</v>
      </c>
      <c r="AB9" s="10" t="s">
        <v>80</v>
      </c>
      <c r="AC9" s="10" t="s">
        <v>80</v>
      </c>
      <c r="AD9" s="10" t="s">
        <v>80</v>
      </c>
      <c r="AE9" s="10" t="s">
        <v>80</v>
      </c>
      <c r="AF9" s="10" t="s">
        <v>80</v>
      </c>
      <c r="AG9" s="10" t="s">
        <v>80</v>
      </c>
      <c r="AH9" s="16" t="s">
        <v>80</v>
      </c>
      <c r="AI9" s="17">
        <v>29</v>
      </c>
      <c r="AJ9" s="7">
        <v>2320</v>
      </c>
    </row>
    <row r="10" spans="1:36" ht="12.6" customHeight="1" x14ac:dyDescent="0.2">
      <c r="A10" s="11">
        <v>6</v>
      </c>
      <c r="B10" s="30" t="s">
        <v>165</v>
      </c>
      <c r="C10" s="10"/>
      <c r="D10" s="10" t="s">
        <v>80</v>
      </c>
      <c r="E10" s="10"/>
      <c r="F10" s="3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6"/>
      <c r="AI10" s="17">
        <v>1</v>
      </c>
      <c r="AJ10" s="7">
        <v>80</v>
      </c>
    </row>
    <row r="11" spans="1:36" ht="12.6" customHeight="1" x14ac:dyDescent="0.2">
      <c r="A11" s="11">
        <v>7</v>
      </c>
      <c r="B11" s="30" t="s">
        <v>120</v>
      </c>
      <c r="C11" s="10"/>
      <c r="D11" s="31"/>
      <c r="E11" s="31" t="s">
        <v>80</v>
      </c>
      <c r="F11" s="31"/>
      <c r="G11" s="10" t="s">
        <v>80</v>
      </c>
      <c r="H11" s="10"/>
      <c r="I11" s="10"/>
      <c r="J11" s="10" t="s">
        <v>80</v>
      </c>
      <c r="K11" s="10" t="s">
        <v>80</v>
      </c>
      <c r="L11" s="10"/>
      <c r="M11" s="10" t="s">
        <v>80</v>
      </c>
      <c r="N11" s="10" t="s">
        <v>80</v>
      </c>
      <c r="O11" s="10"/>
      <c r="P11" s="10"/>
      <c r="Q11" s="10"/>
      <c r="R11" s="10"/>
      <c r="S11" s="10" t="s">
        <v>80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 t="s">
        <v>80</v>
      </c>
      <c r="AG11" s="10"/>
      <c r="AH11" s="16"/>
      <c r="AI11" s="17">
        <v>8</v>
      </c>
      <c r="AJ11" s="7">
        <v>640</v>
      </c>
    </row>
    <row r="12" spans="1:36" ht="12.6" customHeight="1" x14ac:dyDescent="0.2">
      <c r="A12" s="11">
        <v>8</v>
      </c>
      <c r="B12" s="30" t="s">
        <v>121</v>
      </c>
      <c r="C12" s="31"/>
      <c r="D12" s="10"/>
      <c r="E12" s="10" t="s">
        <v>80</v>
      </c>
      <c r="F12" s="10"/>
      <c r="G12" s="10"/>
      <c r="H12" s="10"/>
      <c r="I12" s="10"/>
      <c r="J12" s="10" t="s">
        <v>80</v>
      </c>
      <c r="K12" s="10" t="s">
        <v>80</v>
      </c>
      <c r="L12" s="10"/>
      <c r="M12" s="10"/>
      <c r="N12" s="10"/>
      <c r="O12" s="10"/>
      <c r="P12" s="10" t="s">
        <v>80</v>
      </c>
      <c r="Q12" s="10"/>
      <c r="R12" s="10"/>
      <c r="S12" s="10"/>
      <c r="T12" s="10"/>
      <c r="U12" s="10"/>
      <c r="V12" s="10"/>
      <c r="W12" s="10" t="s">
        <v>80</v>
      </c>
      <c r="X12" s="10" t="s">
        <v>80</v>
      </c>
      <c r="Y12" s="10"/>
      <c r="Z12" s="10"/>
      <c r="AA12" s="10"/>
      <c r="AB12" s="10"/>
      <c r="AC12" s="10"/>
      <c r="AD12" s="10"/>
      <c r="AE12" s="10"/>
      <c r="AF12" s="10" t="s">
        <v>80</v>
      </c>
      <c r="AG12" s="10" t="s">
        <v>80</v>
      </c>
      <c r="AH12" s="16" t="s">
        <v>80</v>
      </c>
      <c r="AI12" s="17">
        <v>9</v>
      </c>
      <c r="AJ12" s="7">
        <v>720</v>
      </c>
    </row>
    <row r="13" spans="1:36" ht="12.6" customHeight="1" x14ac:dyDescent="0.2">
      <c r="A13" s="11">
        <v>9</v>
      </c>
      <c r="B13" s="30" t="s">
        <v>123</v>
      </c>
      <c r="C13" s="31" t="s">
        <v>80</v>
      </c>
      <c r="D13" s="31"/>
      <c r="E13" s="31"/>
      <c r="F13" s="31"/>
      <c r="G13" s="31"/>
      <c r="H13" s="31"/>
      <c r="I13" s="10"/>
      <c r="J13" s="10"/>
      <c r="K13" s="10" t="s">
        <v>80</v>
      </c>
      <c r="L13" s="10" t="s">
        <v>80</v>
      </c>
      <c r="M13" s="10" t="s">
        <v>80</v>
      </c>
      <c r="N13" s="10"/>
      <c r="O13" s="10"/>
      <c r="P13" s="10"/>
      <c r="Q13" s="10"/>
      <c r="R13" s="10"/>
      <c r="S13" s="10" t="s">
        <v>80</v>
      </c>
      <c r="T13" s="10"/>
      <c r="U13" s="10"/>
      <c r="V13" s="10" t="s">
        <v>80</v>
      </c>
      <c r="W13" s="10" t="s">
        <v>80</v>
      </c>
      <c r="X13" s="10"/>
      <c r="Y13" s="10" t="s">
        <v>80</v>
      </c>
      <c r="Z13" s="10"/>
      <c r="AA13" s="10" t="s">
        <v>80</v>
      </c>
      <c r="AB13" s="10"/>
      <c r="AC13" s="10"/>
      <c r="AD13" s="10"/>
      <c r="AE13" s="10"/>
      <c r="AF13" s="10"/>
      <c r="AG13" s="10" t="s">
        <v>80</v>
      </c>
      <c r="AH13" s="16" t="s">
        <v>80</v>
      </c>
      <c r="AI13" s="17">
        <v>11</v>
      </c>
      <c r="AJ13" s="7">
        <v>880</v>
      </c>
    </row>
    <row r="14" spans="1:36" ht="12.6" customHeight="1" x14ac:dyDescent="0.2">
      <c r="A14" s="11">
        <v>10</v>
      </c>
      <c r="B14" s="30" t="s">
        <v>166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6"/>
      <c r="AI14" s="17">
        <v>0</v>
      </c>
      <c r="AJ14" s="7">
        <v>0</v>
      </c>
    </row>
    <row r="15" spans="1:36" ht="12.6" customHeight="1" x14ac:dyDescent="0.2">
      <c r="A15" s="11">
        <v>11</v>
      </c>
      <c r="B15" s="30" t="s">
        <v>124</v>
      </c>
      <c r="C15" s="31"/>
      <c r="D15" s="10" t="s">
        <v>80</v>
      </c>
      <c r="E15" s="31" t="s">
        <v>80</v>
      </c>
      <c r="F15" s="31" t="s">
        <v>80</v>
      </c>
      <c r="G15" s="31" t="s">
        <v>80</v>
      </c>
      <c r="H15" s="10" t="s">
        <v>80</v>
      </c>
      <c r="I15" s="10" t="s">
        <v>80</v>
      </c>
      <c r="J15" s="10"/>
      <c r="K15" s="10"/>
      <c r="L15" s="10"/>
      <c r="M15" s="10"/>
      <c r="N15" s="10" t="s">
        <v>80</v>
      </c>
      <c r="O15" s="10" t="s">
        <v>80</v>
      </c>
      <c r="P15" s="10"/>
      <c r="Q15" s="10"/>
      <c r="R15" s="10" t="s">
        <v>80</v>
      </c>
      <c r="S15" s="10" t="s">
        <v>80</v>
      </c>
      <c r="T15" s="10"/>
      <c r="U15" s="10" t="s">
        <v>80</v>
      </c>
      <c r="V15" s="10"/>
      <c r="W15" s="10"/>
      <c r="X15" s="10"/>
      <c r="Y15" s="10" t="s">
        <v>80</v>
      </c>
      <c r="Z15" s="10" t="s">
        <v>80</v>
      </c>
      <c r="AA15" s="10"/>
      <c r="AB15" s="10"/>
      <c r="AC15" s="10"/>
      <c r="AD15" s="10"/>
      <c r="AE15" s="10"/>
      <c r="AF15" s="10" t="s">
        <v>80</v>
      </c>
      <c r="AG15" s="10" t="s">
        <v>80</v>
      </c>
      <c r="AH15" s="16" t="s">
        <v>80</v>
      </c>
      <c r="AI15" s="17">
        <v>16</v>
      </c>
      <c r="AJ15" s="7">
        <v>1280</v>
      </c>
    </row>
    <row r="16" spans="1:36" ht="12.6" customHeight="1" x14ac:dyDescent="0.2">
      <c r="A16" s="11">
        <v>12</v>
      </c>
      <c r="B16" s="30" t="s">
        <v>125</v>
      </c>
      <c r="C16" s="31" t="s">
        <v>80</v>
      </c>
      <c r="D16" s="31"/>
      <c r="E16" s="31"/>
      <c r="F16" s="10"/>
      <c r="G16" s="31"/>
      <c r="H16" s="10"/>
      <c r="I16" s="10"/>
      <c r="J16" s="10"/>
      <c r="K16" s="10" t="s">
        <v>80</v>
      </c>
      <c r="L16" s="10"/>
      <c r="M16" s="10"/>
      <c r="N16" s="10"/>
      <c r="O16" s="10"/>
      <c r="P16" s="10"/>
      <c r="Q16" s="10"/>
      <c r="R16" s="10" t="s">
        <v>80</v>
      </c>
      <c r="S16" s="10"/>
      <c r="T16" s="10"/>
      <c r="U16" s="10"/>
      <c r="V16" s="10"/>
      <c r="W16" s="10"/>
      <c r="X16" s="10"/>
      <c r="Y16" s="10"/>
      <c r="Z16" s="10" t="s">
        <v>80</v>
      </c>
      <c r="AA16" s="10"/>
      <c r="AB16" s="10"/>
      <c r="AC16" s="10"/>
      <c r="AD16" s="10"/>
      <c r="AE16" s="10"/>
      <c r="AF16" s="10"/>
      <c r="AG16" s="10" t="s">
        <v>80</v>
      </c>
      <c r="AH16" s="16"/>
      <c r="AI16" s="17">
        <v>5</v>
      </c>
      <c r="AJ16" s="7">
        <v>400</v>
      </c>
    </row>
    <row r="17" spans="1:36" ht="12.6" customHeight="1" x14ac:dyDescent="0.2">
      <c r="A17" s="11">
        <v>13</v>
      </c>
      <c r="B17" s="30" t="s">
        <v>167</v>
      </c>
      <c r="C17" s="31"/>
      <c r="D17" s="31"/>
      <c r="E17" s="31"/>
      <c r="F17" s="31"/>
      <c r="G17" s="10"/>
      <c r="H17" s="10" t="s">
        <v>80</v>
      </c>
      <c r="I17" s="10" t="s">
        <v>80</v>
      </c>
      <c r="J17" s="10" t="s">
        <v>80</v>
      </c>
      <c r="K17" s="10" t="s">
        <v>80</v>
      </c>
      <c r="L17" s="10" t="s">
        <v>80</v>
      </c>
      <c r="M17" s="10" t="s">
        <v>80</v>
      </c>
      <c r="N17" s="10" t="s">
        <v>80</v>
      </c>
      <c r="O17" s="10"/>
      <c r="P17" s="10"/>
      <c r="Q17" s="10"/>
      <c r="R17" s="10"/>
      <c r="S17" s="10"/>
      <c r="T17" s="10"/>
      <c r="U17" s="10" t="s">
        <v>80</v>
      </c>
      <c r="V17" s="10"/>
      <c r="W17" s="10" t="s">
        <v>80</v>
      </c>
      <c r="X17" s="10" t="s">
        <v>80</v>
      </c>
      <c r="Y17" s="10"/>
      <c r="Z17" s="10"/>
      <c r="AA17" s="10"/>
      <c r="AB17" s="10"/>
      <c r="AC17" s="10"/>
      <c r="AD17" s="10"/>
      <c r="AE17" s="10"/>
      <c r="AF17" s="10" t="s">
        <v>80</v>
      </c>
      <c r="AG17" s="10" t="s">
        <v>80</v>
      </c>
      <c r="AH17" s="16"/>
      <c r="AI17" s="17">
        <v>12</v>
      </c>
      <c r="AJ17" s="7">
        <v>960</v>
      </c>
    </row>
    <row r="18" spans="1:36" ht="12.6" customHeight="1" x14ac:dyDescent="0.2">
      <c r="A18" s="11">
        <v>14</v>
      </c>
      <c r="B18" s="30" t="s">
        <v>126</v>
      </c>
      <c r="C18" s="10" t="s">
        <v>80</v>
      </c>
      <c r="D18" s="10"/>
      <c r="E18" s="10" t="s">
        <v>80</v>
      </c>
      <c r="F18" s="10"/>
      <c r="G18" s="10"/>
      <c r="H18" s="10" t="s">
        <v>80</v>
      </c>
      <c r="I18" s="10" t="s">
        <v>80</v>
      </c>
      <c r="J18" s="10" t="s">
        <v>80</v>
      </c>
      <c r="K18" s="10"/>
      <c r="L18" s="10"/>
      <c r="M18" s="10"/>
      <c r="N18" s="10" t="s">
        <v>80</v>
      </c>
      <c r="O18" s="10"/>
      <c r="P18" s="10" t="s">
        <v>80</v>
      </c>
      <c r="Q18" s="10" t="s">
        <v>80</v>
      </c>
      <c r="R18" s="10" t="s">
        <v>80</v>
      </c>
      <c r="S18" s="10" t="s">
        <v>80</v>
      </c>
      <c r="T18" s="10" t="s">
        <v>80</v>
      </c>
      <c r="U18" s="10" t="s">
        <v>80</v>
      </c>
      <c r="V18" s="10" t="s">
        <v>80</v>
      </c>
      <c r="W18" s="10" t="s">
        <v>80</v>
      </c>
      <c r="X18" s="10" t="s">
        <v>80</v>
      </c>
      <c r="Y18" s="10" t="s">
        <v>80</v>
      </c>
      <c r="Z18" s="10" t="s">
        <v>80</v>
      </c>
      <c r="AA18" s="10" t="s">
        <v>80</v>
      </c>
      <c r="AB18" s="10"/>
      <c r="AC18" s="10"/>
      <c r="AD18" s="10"/>
      <c r="AE18" s="10"/>
      <c r="AF18" s="10"/>
      <c r="AG18" s="10"/>
      <c r="AH18" s="16" t="s">
        <v>80</v>
      </c>
      <c r="AI18" s="17">
        <v>19</v>
      </c>
      <c r="AJ18" s="7">
        <v>1520</v>
      </c>
    </row>
    <row r="19" spans="1:36" ht="12.6" customHeight="1" x14ac:dyDescent="0.2">
      <c r="A19" s="11">
        <v>15</v>
      </c>
      <c r="B19" s="30" t="s">
        <v>168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 t="s">
        <v>80</v>
      </c>
      <c r="N19" s="10"/>
      <c r="O19" s="10"/>
      <c r="P19" s="10"/>
      <c r="Q19" s="10" t="s">
        <v>80</v>
      </c>
      <c r="R19" s="10"/>
      <c r="S19" s="10"/>
      <c r="T19" s="10"/>
      <c r="U19" s="10"/>
      <c r="V19" s="10"/>
      <c r="W19" s="10"/>
      <c r="X19" s="10" t="s">
        <v>80</v>
      </c>
      <c r="Y19" s="10"/>
      <c r="Z19" s="10"/>
      <c r="AA19" s="10"/>
      <c r="AB19" s="10"/>
      <c r="AC19" s="10"/>
      <c r="AD19" s="10"/>
      <c r="AE19" s="10"/>
      <c r="AF19" s="10"/>
      <c r="AG19" s="10"/>
      <c r="AH19" s="16"/>
      <c r="AI19" s="17">
        <v>3</v>
      </c>
      <c r="AJ19" s="7">
        <v>240</v>
      </c>
    </row>
    <row r="20" spans="1:36" ht="12.6" customHeight="1" x14ac:dyDescent="0.2">
      <c r="A20" s="11">
        <v>16</v>
      </c>
      <c r="B20" s="30" t="s">
        <v>127</v>
      </c>
      <c r="C20" s="31"/>
      <c r="D20" s="31"/>
      <c r="E20" s="10"/>
      <c r="F20" s="31"/>
      <c r="G20" s="3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6"/>
      <c r="AI20" s="17">
        <v>0</v>
      </c>
      <c r="AJ20" s="7">
        <v>0</v>
      </c>
    </row>
    <row r="21" spans="1:36" ht="12.6" customHeight="1" x14ac:dyDescent="0.2">
      <c r="A21" s="11">
        <v>17</v>
      </c>
      <c r="B21" s="30" t="s">
        <v>128</v>
      </c>
      <c r="C21" s="10" t="s">
        <v>80</v>
      </c>
      <c r="D21" s="10" t="s">
        <v>80</v>
      </c>
      <c r="E21" s="10" t="s">
        <v>80</v>
      </c>
      <c r="F21" s="10" t="s">
        <v>80</v>
      </c>
      <c r="G21" s="10" t="s">
        <v>80</v>
      </c>
      <c r="H21" s="10" t="s">
        <v>80</v>
      </c>
      <c r="I21" s="10" t="s">
        <v>80</v>
      </c>
      <c r="J21" s="10" t="s">
        <v>80</v>
      </c>
      <c r="K21" s="10"/>
      <c r="L21" s="10" t="s">
        <v>80</v>
      </c>
      <c r="M21" s="10"/>
      <c r="N21" s="10" t="s">
        <v>80</v>
      </c>
      <c r="O21" s="10" t="s">
        <v>80</v>
      </c>
      <c r="P21" s="10" t="s">
        <v>80</v>
      </c>
      <c r="Q21" s="10"/>
      <c r="R21" s="10"/>
      <c r="S21" s="10"/>
      <c r="T21" s="10" t="s">
        <v>80</v>
      </c>
      <c r="U21" s="10" t="s">
        <v>80</v>
      </c>
      <c r="V21" s="10" t="s">
        <v>80</v>
      </c>
      <c r="W21" s="10" t="s">
        <v>80</v>
      </c>
      <c r="X21" s="10" t="s">
        <v>80</v>
      </c>
      <c r="Y21" s="10" t="s">
        <v>80</v>
      </c>
      <c r="Z21" s="10" t="s">
        <v>80</v>
      </c>
      <c r="AA21" s="10" t="s">
        <v>80</v>
      </c>
      <c r="AB21" s="10" t="s">
        <v>80</v>
      </c>
      <c r="AC21" s="10" t="s">
        <v>80</v>
      </c>
      <c r="AD21" s="10" t="s">
        <v>80</v>
      </c>
      <c r="AE21" s="10" t="s">
        <v>80</v>
      </c>
      <c r="AF21" s="10" t="s">
        <v>80</v>
      </c>
      <c r="AG21" s="10" t="s">
        <v>80</v>
      </c>
      <c r="AH21" s="16" t="s">
        <v>80</v>
      </c>
      <c r="AI21" s="17">
        <v>27</v>
      </c>
      <c r="AJ21" s="7">
        <v>2160</v>
      </c>
    </row>
    <row r="22" spans="1:36" ht="12.6" customHeight="1" x14ac:dyDescent="0.2">
      <c r="A22" s="11">
        <v>18</v>
      </c>
      <c r="B22" s="30" t="s">
        <v>129</v>
      </c>
      <c r="C22" s="10" t="s">
        <v>80</v>
      </c>
      <c r="D22" s="31"/>
      <c r="E22" s="31"/>
      <c r="F22" s="31" t="s">
        <v>80</v>
      </c>
      <c r="G22" s="31"/>
      <c r="H22" s="10"/>
      <c r="I22" s="10"/>
      <c r="J22" s="10" t="s">
        <v>80</v>
      </c>
      <c r="K22" s="10" t="s">
        <v>80</v>
      </c>
      <c r="L22" s="10" t="s">
        <v>80</v>
      </c>
      <c r="M22" s="10" t="s">
        <v>80</v>
      </c>
      <c r="N22" s="10" t="s">
        <v>80</v>
      </c>
      <c r="O22" s="10"/>
      <c r="P22" s="10" t="s">
        <v>80</v>
      </c>
      <c r="Q22" s="10" t="s">
        <v>80</v>
      </c>
      <c r="R22" s="10" t="s">
        <v>80</v>
      </c>
      <c r="S22" s="10" t="s">
        <v>80</v>
      </c>
      <c r="T22" s="10" t="s">
        <v>80</v>
      </c>
      <c r="U22" s="10"/>
      <c r="V22" s="10"/>
      <c r="W22" s="10"/>
      <c r="X22" s="10" t="s">
        <v>80</v>
      </c>
      <c r="Y22" s="10"/>
      <c r="Z22" s="10"/>
      <c r="AA22" s="10" t="s">
        <v>80</v>
      </c>
      <c r="AB22" s="10"/>
      <c r="AC22" s="10"/>
      <c r="AD22" s="10"/>
      <c r="AE22" s="10"/>
      <c r="AF22" s="10"/>
      <c r="AG22" s="10" t="s">
        <v>80</v>
      </c>
      <c r="AH22" s="16" t="s">
        <v>80</v>
      </c>
      <c r="AI22" s="17">
        <v>16</v>
      </c>
      <c r="AJ22" s="7">
        <v>1280</v>
      </c>
    </row>
    <row r="23" spans="1:36" ht="12.6" customHeight="1" x14ac:dyDescent="0.2">
      <c r="A23" s="11">
        <v>19</v>
      </c>
      <c r="B23" s="30" t="s">
        <v>130</v>
      </c>
      <c r="C23" s="31"/>
      <c r="D23" s="10"/>
      <c r="E23" s="10"/>
      <c r="F23" s="10"/>
      <c r="G23" s="10"/>
      <c r="H23" s="10"/>
      <c r="I23" s="10" t="s">
        <v>80</v>
      </c>
      <c r="J23" s="10"/>
      <c r="K23" s="10"/>
      <c r="L23" s="10" t="s">
        <v>80</v>
      </c>
      <c r="M23" s="10"/>
      <c r="N23" s="10"/>
      <c r="O23" s="10"/>
      <c r="P23" s="10" t="s">
        <v>80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 t="s">
        <v>80</v>
      </c>
      <c r="AD23" s="10"/>
      <c r="AE23" s="10"/>
      <c r="AF23" s="10"/>
      <c r="AG23" s="10"/>
      <c r="AH23" s="16"/>
      <c r="AI23" s="17">
        <v>4</v>
      </c>
      <c r="AJ23" s="7">
        <v>320</v>
      </c>
    </row>
    <row r="24" spans="1:36" ht="12.6" customHeight="1" x14ac:dyDescent="0.2">
      <c r="A24" s="11">
        <v>20</v>
      </c>
      <c r="B24" s="30" t="s">
        <v>131</v>
      </c>
      <c r="C24" s="10" t="s">
        <v>80</v>
      </c>
      <c r="D24" s="10"/>
      <c r="E24" s="10" t="s">
        <v>80</v>
      </c>
      <c r="F24" s="31" t="s">
        <v>80</v>
      </c>
      <c r="G24" s="10" t="s">
        <v>80</v>
      </c>
      <c r="H24" s="10"/>
      <c r="I24" s="10"/>
      <c r="J24" s="10" t="s">
        <v>80</v>
      </c>
      <c r="K24" s="10" t="s">
        <v>80</v>
      </c>
      <c r="L24" s="10"/>
      <c r="M24" s="10"/>
      <c r="N24" s="10" t="s">
        <v>80</v>
      </c>
      <c r="O24" s="10"/>
      <c r="P24" s="10"/>
      <c r="Q24" s="10" t="s">
        <v>80</v>
      </c>
      <c r="R24" s="10"/>
      <c r="S24" s="10"/>
      <c r="T24" s="10"/>
      <c r="U24" s="10" t="s">
        <v>80</v>
      </c>
      <c r="V24" s="10"/>
      <c r="W24" s="10"/>
      <c r="X24" s="10"/>
      <c r="Y24" s="10"/>
      <c r="Z24" s="10"/>
      <c r="AA24" s="10" t="s">
        <v>80</v>
      </c>
      <c r="AB24" s="10" t="s">
        <v>80</v>
      </c>
      <c r="AC24" s="10" t="s">
        <v>80</v>
      </c>
      <c r="AD24" s="10"/>
      <c r="AE24" s="10"/>
      <c r="AF24" s="10"/>
      <c r="AG24" s="10" t="s">
        <v>80</v>
      </c>
      <c r="AH24" s="16" t="s">
        <v>80</v>
      </c>
      <c r="AI24" s="17">
        <v>14</v>
      </c>
      <c r="AJ24" s="7">
        <v>1120</v>
      </c>
    </row>
    <row r="25" spans="1:36" ht="12.6" customHeight="1" x14ac:dyDescent="0.2">
      <c r="A25" s="11">
        <v>21</v>
      </c>
      <c r="B25" s="30" t="s">
        <v>132</v>
      </c>
      <c r="C25" s="10" t="s">
        <v>80</v>
      </c>
      <c r="D25" s="10" t="s">
        <v>80</v>
      </c>
      <c r="E25" s="10" t="s">
        <v>80</v>
      </c>
      <c r="F25" s="31" t="s">
        <v>80</v>
      </c>
      <c r="G25" s="10" t="s">
        <v>80</v>
      </c>
      <c r="H25" s="10"/>
      <c r="I25" s="10"/>
      <c r="J25" s="10" t="s">
        <v>80</v>
      </c>
      <c r="K25" s="10" t="s">
        <v>80</v>
      </c>
      <c r="L25" s="10" t="s">
        <v>80</v>
      </c>
      <c r="M25" s="10" t="s">
        <v>80</v>
      </c>
      <c r="N25" s="10" t="s">
        <v>80</v>
      </c>
      <c r="O25" s="10" t="s">
        <v>80</v>
      </c>
      <c r="P25" s="10" t="s">
        <v>80</v>
      </c>
      <c r="Q25" s="10" t="s">
        <v>80</v>
      </c>
      <c r="R25" s="10" t="s">
        <v>80</v>
      </c>
      <c r="S25" s="10" t="s">
        <v>80</v>
      </c>
      <c r="T25" s="10"/>
      <c r="U25" s="10" t="s">
        <v>80</v>
      </c>
      <c r="V25" s="10" t="s">
        <v>80</v>
      </c>
      <c r="W25" s="10" t="s">
        <v>80</v>
      </c>
      <c r="X25" s="10" t="s">
        <v>80</v>
      </c>
      <c r="Y25" s="10" t="s">
        <v>80</v>
      </c>
      <c r="Z25" s="10" t="s">
        <v>80</v>
      </c>
      <c r="AA25" s="10" t="s">
        <v>80</v>
      </c>
      <c r="AB25" s="10" t="s">
        <v>80</v>
      </c>
      <c r="AC25" s="10"/>
      <c r="AD25" s="10"/>
      <c r="AE25" s="10" t="s">
        <v>80</v>
      </c>
      <c r="AF25" s="10"/>
      <c r="AG25" s="10" t="s">
        <v>80</v>
      </c>
      <c r="AH25" s="16" t="s">
        <v>80</v>
      </c>
      <c r="AI25" s="17">
        <v>26</v>
      </c>
      <c r="AJ25" s="7">
        <v>2080</v>
      </c>
    </row>
    <row r="26" spans="1:36" ht="12.6" customHeight="1" x14ac:dyDescent="0.2">
      <c r="A26" s="11">
        <v>22</v>
      </c>
      <c r="B26" s="30" t="s">
        <v>133</v>
      </c>
      <c r="C26" s="10" t="s">
        <v>80</v>
      </c>
      <c r="D26" s="10"/>
      <c r="E26" s="10" t="s">
        <v>80</v>
      </c>
      <c r="F26" s="10" t="s">
        <v>80</v>
      </c>
      <c r="G26" s="10"/>
      <c r="H26" s="10"/>
      <c r="I26" s="10" t="s">
        <v>80</v>
      </c>
      <c r="J26" s="10"/>
      <c r="K26" s="10"/>
      <c r="L26" s="10" t="s">
        <v>80</v>
      </c>
      <c r="M26" s="10" t="s">
        <v>80</v>
      </c>
      <c r="N26" s="10"/>
      <c r="O26" s="10" t="s">
        <v>80</v>
      </c>
      <c r="P26" s="10"/>
      <c r="Q26" s="10"/>
      <c r="R26" s="10" t="s">
        <v>80</v>
      </c>
      <c r="S26" s="10" t="s">
        <v>80</v>
      </c>
      <c r="T26" s="10"/>
      <c r="U26" s="10"/>
      <c r="V26" s="10" t="s">
        <v>80</v>
      </c>
      <c r="W26" s="10" t="s">
        <v>80</v>
      </c>
      <c r="X26" s="10" t="s">
        <v>80</v>
      </c>
      <c r="Y26" s="10" t="s">
        <v>80</v>
      </c>
      <c r="Z26" s="10" t="s">
        <v>80</v>
      </c>
      <c r="AA26" s="10" t="s">
        <v>80</v>
      </c>
      <c r="AB26" s="10" t="s">
        <v>80</v>
      </c>
      <c r="AC26" s="10"/>
      <c r="AD26" s="10"/>
      <c r="AE26" s="10" t="s">
        <v>80</v>
      </c>
      <c r="AF26" s="10"/>
      <c r="AG26" s="10" t="s">
        <v>80</v>
      </c>
      <c r="AH26" s="16"/>
      <c r="AI26" s="17">
        <v>18</v>
      </c>
      <c r="AJ26" s="7">
        <v>1440</v>
      </c>
    </row>
    <row r="27" spans="1:36" ht="12.6" customHeight="1" x14ac:dyDescent="0.2">
      <c r="A27" s="11">
        <v>23</v>
      </c>
      <c r="B27" s="30" t="s">
        <v>169</v>
      </c>
      <c r="C27" s="31"/>
      <c r="D27" s="31"/>
      <c r="E27" s="31"/>
      <c r="F27" s="10"/>
      <c r="G27" s="3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80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6"/>
      <c r="AI27" s="17">
        <v>1</v>
      </c>
      <c r="AJ27" s="7">
        <v>80</v>
      </c>
    </row>
    <row r="28" spans="1:36" ht="12.6" customHeight="1" x14ac:dyDescent="0.2">
      <c r="A28" s="11">
        <v>24</v>
      </c>
      <c r="B28" s="30" t="s">
        <v>135</v>
      </c>
      <c r="C28" s="10"/>
      <c r="D28" s="10"/>
      <c r="E28" s="10"/>
      <c r="F28" s="10"/>
      <c r="G28" s="10"/>
      <c r="H28" s="10"/>
      <c r="I28" s="10"/>
      <c r="J28" s="10"/>
      <c r="K28" s="10"/>
      <c r="L28" s="10" t="s">
        <v>80</v>
      </c>
      <c r="M28" s="10"/>
      <c r="N28" s="10"/>
      <c r="O28" s="10" t="s">
        <v>80</v>
      </c>
      <c r="P28" s="10"/>
      <c r="Q28" s="10"/>
      <c r="R28" s="10" t="s">
        <v>80</v>
      </c>
      <c r="S28" s="10"/>
      <c r="T28" s="10"/>
      <c r="U28" s="10"/>
      <c r="V28" s="10"/>
      <c r="W28" s="10" t="s">
        <v>80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 t="s">
        <v>80</v>
      </c>
      <c r="AH28" s="16"/>
      <c r="AI28" s="17">
        <v>5</v>
      </c>
      <c r="AJ28" s="7">
        <v>400</v>
      </c>
    </row>
    <row r="29" spans="1:36" ht="12.6" customHeight="1" x14ac:dyDescent="0.2">
      <c r="A29" s="11">
        <v>25</v>
      </c>
      <c r="B29" s="30" t="s">
        <v>136</v>
      </c>
      <c r="C29" s="31"/>
      <c r="D29" s="31"/>
      <c r="E29" s="31"/>
      <c r="F29" s="31"/>
      <c r="G29" s="31"/>
      <c r="H29" s="10"/>
      <c r="I29" s="10"/>
      <c r="J29" s="10"/>
      <c r="K29" s="10" t="s">
        <v>80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6"/>
      <c r="AI29" s="17">
        <v>1</v>
      </c>
      <c r="AJ29" s="7">
        <v>80</v>
      </c>
    </row>
    <row r="30" spans="1:36" ht="12.6" customHeight="1" x14ac:dyDescent="0.2">
      <c r="A30" s="11">
        <v>26</v>
      </c>
      <c r="B30" s="30" t="s">
        <v>170</v>
      </c>
      <c r="C30" s="10"/>
      <c r="D30" s="10"/>
      <c r="E30" s="10"/>
      <c r="F30" s="3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6"/>
      <c r="AI30" s="17">
        <v>0</v>
      </c>
      <c r="AJ30" s="7">
        <v>0</v>
      </c>
    </row>
    <row r="31" spans="1:36" ht="12.6" customHeight="1" x14ac:dyDescent="0.2">
      <c r="A31" s="11">
        <v>27</v>
      </c>
      <c r="B31" s="30" t="s">
        <v>138</v>
      </c>
      <c r="C31" s="31" t="s">
        <v>80</v>
      </c>
      <c r="D31" s="10"/>
      <c r="E31" s="31"/>
      <c r="F31" s="31" t="s">
        <v>80</v>
      </c>
      <c r="G31" s="31" t="s">
        <v>80</v>
      </c>
      <c r="H31" s="10"/>
      <c r="I31" s="10"/>
      <c r="J31" s="10" t="s">
        <v>80</v>
      </c>
      <c r="K31" s="10" t="s">
        <v>80</v>
      </c>
      <c r="L31" s="10" t="s">
        <v>80</v>
      </c>
      <c r="M31" s="10" t="s">
        <v>80</v>
      </c>
      <c r="N31" s="10" t="s">
        <v>80</v>
      </c>
      <c r="O31" s="10"/>
      <c r="P31" s="10" t="s">
        <v>80</v>
      </c>
      <c r="Q31" s="10" t="s">
        <v>80</v>
      </c>
      <c r="R31" s="10" t="s">
        <v>80</v>
      </c>
      <c r="S31" s="10" t="s">
        <v>80</v>
      </c>
      <c r="T31" s="10"/>
      <c r="U31" s="10"/>
      <c r="V31" s="10" t="s">
        <v>80</v>
      </c>
      <c r="W31" s="10" t="s">
        <v>80</v>
      </c>
      <c r="X31" s="10" t="s">
        <v>80</v>
      </c>
      <c r="Y31" s="10"/>
      <c r="Z31" s="10" t="s">
        <v>80</v>
      </c>
      <c r="AA31" s="10" t="s">
        <v>80</v>
      </c>
      <c r="AB31" s="10"/>
      <c r="AC31" s="10" t="s">
        <v>80</v>
      </c>
      <c r="AD31" s="10"/>
      <c r="AE31" s="10"/>
      <c r="AF31" s="10" t="s">
        <v>80</v>
      </c>
      <c r="AG31" s="10" t="s">
        <v>80</v>
      </c>
      <c r="AH31" s="16"/>
      <c r="AI31" s="17">
        <v>20</v>
      </c>
      <c r="AJ31" s="7">
        <v>1600</v>
      </c>
    </row>
    <row r="32" spans="1:36" ht="12.6" customHeight="1" x14ac:dyDescent="0.2">
      <c r="A32" s="11">
        <v>28</v>
      </c>
      <c r="B32" s="30" t="s">
        <v>139</v>
      </c>
      <c r="C32" s="31" t="s">
        <v>80</v>
      </c>
      <c r="D32" s="31"/>
      <c r="E32" s="31"/>
      <c r="F32" s="31"/>
      <c r="G32" s="3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6"/>
      <c r="AI32" s="17">
        <v>1</v>
      </c>
      <c r="AJ32" s="7">
        <v>80</v>
      </c>
    </row>
    <row r="33" spans="1:36" ht="12.6" customHeight="1" x14ac:dyDescent="0.2">
      <c r="A33" s="11">
        <v>29</v>
      </c>
      <c r="B33" s="30" t="s">
        <v>140</v>
      </c>
      <c r="C33" s="10" t="s">
        <v>80</v>
      </c>
      <c r="D33" s="10" t="s">
        <v>80</v>
      </c>
      <c r="E33" s="10" t="s">
        <v>80</v>
      </c>
      <c r="F33" s="31"/>
      <c r="G33" s="10"/>
      <c r="H33" s="10"/>
      <c r="I33" s="10" t="s">
        <v>80</v>
      </c>
      <c r="J33" s="10" t="s">
        <v>80</v>
      </c>
      <c r="K33" s="10" t="s">
        <v>80</v>
      </c>
      <c r="L33" s="10"/>
      <c r="M33" s="10"/>
      <c r="N33" s="10" t="s">
        <v>80</v>
      </c>
      <c r="O33" s="10" t="s">
        <v>80</v>
      </c>
      <c r="P33" s="10" t="s">
        <v>80</v>
      </c>
      <c r="Q33" s="10" t="s">
        <v>80</v>
      </c>
      <c r="R33" s="10" t="s">
        <v>80</v>
      </c>
      <c r="S33" s="10"/>
      <c r="T33" s="10" t="s">
        <v>80</v>
      </c>
      <c r="U33" s="10"/>
      <c r="V33" s="10" t="s">
        <v>80</v>
      </c>
      <c r="W33" s="10"/>
      <c r="X33" s="10"/>
      <c r="Y33" s="10" t="s">
        <v>80</v>
      </c>
      <c r="Z33" s="10"/>
      <c r="AA33" s="10"/>
      <c r="AB33" s="10"/>
      <c r="AC33" s="10" t="s">
        <v>80</v>
      </c>
      <c r="AD33" s="10" t="s">
        <v>80</v>
      </c>
      <c r="AE33" s="10"/>
      <c r="AF33" s="10" t="s">
        <v>80</v>
      </c>
      <c r="AG33" s="10" t="s">
        <v>80</v>
      </c>
      <c r="AH33" s="16" t="s">
        <v>80</v>
      </c>
      <c r="AI33" s="17">
        <v>19</v>
      </c>
      <c r="AJ33" s="7">
        <v>1520</v>
      </c>
    </row>
    <row r="34" spans="1:36" ht="12.6" customHeight="1" x14ac:dyDescent="0.2">
      <c r="A34" s="11">
        <v>30</v>
      </c>
      <c r="B34" s="30" t="s">
        <v>141</v>
      </c>
      <c r="C34" s="10" t="s">
        <v>80</v>
      </c>
      <c r="D34" s="10"/>
      <c r="E34" s="10" t="s">
        <v>80</v>
      </c>
      <c r="F34" s="10" t="s">
        <v>80</v>
      </c>
      <c r="G34" s="10" t="s">
        <v>80</v>
      </c>
      <c r="H34" s="10" t="s">
        <v>80</v>
      </c>
      <c r="I34" s="10" t="s">
        <v>80</v>
      </c>
      <c r="J34" s="10" t="s">
        <v>80</v>
      </c>
      <c r="K34" s="10" t="s">
        <v>80</v>
      </c>
      <c r="L34" s="10" t="s">
        <v>80</v>
      </c>
      <c r="M34" s="10"/>
      <c r="N34" s="10" t="s">
        <v>80</v>
      </c>
      <c r="O34" s="10" t="s">
        <v>80</v>
      </c>
      <c r="P34" s="10" t="s">
        <v>80</v>
      </c>
      <c r="Q34" s="10" t="s">
        <v>80</v>
      </c>
      <c r="R34" s="10" t="s">
        <v>80</v>
      </c>
      <c r="S34" s="10" t="s">
        <v>80</v>
      </c>
      <c r="T34" s="10" t="s">
        <v>80</v>
      </c>
      <c r="U34" s="10" t="s">
        <v>80</v>
      </c>
      <c r="V34" s="10" t="s">
        <v>80</v>
      </c>
      <c r="W34" s="10" t="s">
        <v>80</v>
      </c>
      <c r="X34" s="10" t="s">
        <v>80</v>
      </c>
      <c r="Y34" s="10"/>
      <c r="Z34" s="10" t="s">
        <v>80</v>
      </c>
      <c r="AA34" s="10" t="s">
        <v>80</v>
      </c>
      <c r="AB34" s="10" t="s">
        <v>80</v>
      </c>
      <c r="AC34" s="10"/>
      <c r="AD34" s="10"/>
      <c r="AE34" s="10"/>
      <c r="AF34" s="10" t="s">
        <v>80</v>
      </c>
      <c r="AG34" s="10" t="s">
        <v>80</v>
      </c>
      <c r="AH34" s="16" t="s">
        <v>80</v>
      </c>
      <c r="AI34" s="17">
        <v>26</v>
      </c>
      <c r="AJ34" s="7">
        <v>2080</v>
      </c>
    </row>
    <row r="35" spans="1:36" ht="12.6" customHeight="1" x14ac:dyDescent="0.2">
      <c r="A35" s="11">
        <v>31</v>
      </c>
      <c r="B35" s="30" t="s">
        <v>171</v>
      </c>
      <c r="C35" s="31"/>
      <c r="D35" s="31"/>
      <c r="E35" s="31" t="s">
        <v>80</v>
      </c>
      <c r="F35" s="31"/>
      <c r="G35" s="31"/>
      <c r="H35" s="10" t="s">
        <v>80</v>
      </c>
      <c r="I35" s="10"/>
      <c r="J35" s="10"/>
      <c r="K35" s="10"/>
      <c r="L35" s="10"/>
      <c r="M35" s="10" t="s">
        <v>80</v>
      </c>
      <c r="N35" s="10"/>
      <c r="O35" s="10"/>
      <c r="P35" s="10"/>
      <c r="Q35" s="10"/>
      <c r="R35" s="10" t="s">
        <v>80</v>
      </c>
      <c r="S35" s="10" t="s">
        <v>80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 t="s">
        <v>80</v>
      </c>
      <c r="AF35" s="10"/>
      <c r="AG35" s="10"/>
      <c r="AH35" s="16"/>
      <c r="AI35" s="17">
        <v>6</v>
      </c>
      <c r="AJ35" s="7">
        <v>480</v>
      </c>
    </row>
    <row r="36" spans="1:36" ht="12.6" customHeight="1" x14ac:dyDescent="0.2">
      <c r="A36" s="11">
        <v>32</v>
      </c>
      <c r="B36" s="30" t="s">
        <v>172</v>
      </c>
      <c r="C36" s="31" t="s">
        <v>80</v>
      </c>
      <c r="D36" s="31"/>
      <c r="E36" s="31" t="s">
        <v>80</v>
      </c>
      <c r="F36" s="31" t="s">
        <v>80</v>
      </c>
      <c r="G36" s="31"/>
      <c r="H36" s="10"/>
      <c r="I36" s="10"/>
      <c r="J36" s="10"/>
      <c r="K36" s="10"/>
      <c r="L36" s="10"/>
      <c r="M36" s="10" t="s">
        <v>80</v>
      </c>
      <c r="N36" s="10"/>
      <c r="O36" s="10"/>
      <c r="P36" s="10" t="s">
        <v>80</v>
      </c>
      <c r="Q36" s="10" t="s">
        <v>80</v>
      </c>
      <c r="R36" s="10"/>
      <c r="S36" s="10"/>
      <c r="T36" s="10" t="s">
        <v>80</v>
      </c>
      <c r="U36" s="10"/>
      <c r="V36" s="10"/>
      <c r="W36" s="10"/>
      <c r="X36" s="10"/>
      <c r="Y36" s="10" t="s">
        <v>80</v>
      </c>
      <c r="Z36" s="10"/>
      <c r="AA36" s="10"/>
      <c r="AB36" s="10" t="s">
        <v>80</v>
      </c>
      <c r="AC36" s="10" t="s">
        <v>80</v>
      </c>
      <c r="AD36" s="10"/>
      <c r="AE36" s="10" t="s">
        <v>80</v>
      </c>
      <c r="AF36" s="10"/>
      <c r="AG36" s="10" t="s">
        <v>80</v>
      </c>
      <c r="AH36" s="16"/>
      <c r="AI36" s="17">
        <v>12</v>
      </c>
      <c r="AJ36" s="7">
        <v>960</v>
      </c>
    </row>
    <row r="37" spans="1:36" ht="12.6" customHeight="1" x14ac:dyDescent="0.2">
      <c r="A37" s="11">
        <v>33</v>
      </c>
      <c r="B37" s="30" t="s">
        <v>142</v>
      </c>
      <c r="C37" s="10" t="s">
        <v>80</v>
      </c>
      <c r="D37" s="10" t="s">
        <v>80</v>
      </c>
      <c r="E37" s="10"/>
      <c r="F37" s="10"/>
      <c r="G37" s="10"/>
      <c r="H37" s="10" t="s">
        <v>80</v>
      </c>
      <c r="I37" s="10"/>
      <c r="J37" s="10"/>
      <c r="K37" s="10" t="s">
        <v>80</v>
      </c>
      <c r="L37" s="10" t="s">
        <v>80</v>
      </c>
      <c r="M37" s="10"/>
      <c r="N37" s="10" t="s">
        <v>80</v>
      </c>
      <c r="O37" s="10"/>
      <c r="P37" s="10" t="s">
        <v>80</v>
      </c>
      <c r="Q37" s="10"/>
      <c r="R37" s="10" t="s">
        <v>80</v>
      </c>
      <c r="S37" s="10"/>
      <c r="T37" s="10" t="s">
        <v>80</v>
      </c>
      <c r="U37" s="10" t="s">
        <v>80</v>
      </c>
      <c r="V37" s="10"/>
      <c r="W37" s="10" t="s">
        <v>80</v>
      </c>
      <c r="X37" s="10"/>
      <c r="Y37" s="10" t="s">
        <v>80</v>
      </c>
      <c r="Z37" s="10"/>
      <c r="AA37" s="10" t="s">
        <v>80</v>
      </c>
      <c r="AB37" s="10"/>
      <c r="AC37" s="10"/>
      <c r="AD37" s="10" t="s">
        <v>80</v>
      </c>
      <c r="AE37" s="10" t="s">
        <v>80</v>
      </c>
      <c r="AF37" s="10"/>
      <c r="AG37" s="10"/>
      <c r="AH37" s="16" t="s">
        <v>80</v>
      </c>
      <c r="AI37" s="17">
        <v>16</v>
      </c>
      <c r="AJ37" s="7">
        <v>1280</v>
      </c>
    </row>
    <row r="38" spans="1:36" ht="12.6" customHeight="1" x14ac:dyDescent="0.2">
      <c r="A38" s="11">
        <v>34</v>
      </c>
      <c r="B38" s="30" t="s">
        <v>173</v>
      </c>
      <c r="C38" s="31"/>
      <c r="D38" s="31"/>
      <c r="E38" s="10"/>
      <c r="F38" s="10"/>
      <c r="G38" s="31"/>
      <c r="H38" s="10"/>
      <c r="I38" s="10"/>
      <c r="J38" s="10"/>
      <c r="K38" s="10" t="s">
        <v>80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6"/>
      <c r="AI38" s="17">
        <v>1</v>
      </c>
      <c r="AJ38" s="7">
        <v>80</v>
      </c>
    </row>
    <row r="39" spans="1:36" ht="12.6" customHeight="1" x14ac:dyDescent="0.2">
      <c r="A39" s="11">
        <v>35</v>
      </c>
      <c r="B39" s="30" t="s">
        <v>174</v>
      </c>
      <c r="C39" s="31"/>
      <c r="D39" s="31"/>
      <c r="E39" s="31"/>
      <c r="F39" s="31"/>
      <c r="G39" s="31"/>
      <c r="H39" s="10"/>
      <c r="I39" s="10"/>
      <c r="J39" s="10"/>
      <c r="K39" s="10"/>
      <c r="L39" s="10"/>
      <c r="M39" s="10"/>
      <c r="N39" s="10" t="s">
        <v>80</v>
      </c>
      <c r="O39" s="10"/>
      <c r="P39" s="10"/>
      <c r="Q39" s="10"/>
      <c r="R39" s="10" t="s">
        <v>80</v>
      </c>
      <c r="S39" s="10"/>
      <c r="T39" s="10"/>
      <c r="U39" s="10"/>
      <c r="V39" s="10"/>
      <c r="W39" s="10" t="s">
        <v>80</v>
      </c>
      <c r="X39" s="10"/>
      <c r="Y39" s="10"/>
      <c r="Z39" s="10"/>
      <c r="AA39" s="10" t="s">
        <v>80</v>
      </c>
      <c r="AB39" s="10"/>
      <c r="AC39" s="10"/>
      <c r="AD39" s="10"/>
      <c r="AE39" s="10" t="s">
        <v>80</v>
      </c>
      <c r="AF39" s="10" t="s">
        <v>80</v>
      </c>
      <c r="AG39" s="10"/>
      <c r="AH39" s="16"/>
      <c r="AI39" s="17">
        <v>6</v>
      </c>
      <c r="AJ39" s="7">
        <v>480</v>
      </c>
    </row>
    <row r="40" spans="1:36" ht="12.6" customHeight="1" x14ac:dyDescent="0.2">
      <c r="A40" s="11">
        <v>36</v>
      </c>
      <c r="B40" s="30" t="s">
        <v>175</v>
      </c>
      <c r="C40" s="31"/>
      <c r="D40" s="31"/>
      <c r="E40" s="31"/>
      <c r="F40" s="31" t="s">
        <v>80</v>
      </c>
      <c r="G40" s="31"/>
      <c r="H40" s="10"/>
      <c r="I40" s="10"/>
      <c r="J40" s="10" t="s">
        <v>80</v>
      </c>
      <c r="K40" s="10" t="s">
        <v>80</v>
      </c>
      <c r="L40" s="10" t="s">
        <v>80</v>
      </c>
      <c r="M40" s="10"/>
      <c r="N40" s="10"/>
      <c r="O40" s="10" t="s">
        <v>80</v>
      </c>
      <c r="P40" s="10" t="s">
        <v>80</v>
      </c>
      <c r="Q40" s="10" t="s">
        <v>80</v>
      </c>
      <c r="R40" s="10"/>
      <c r="S40" s="10"/>
      <c r="T40" s="10" t="s">
        <v>80</v>
      </c>
      <c r="U40" s="10"/>
      <c r="V40" s="10" t="s">
        <v>80</v>
      </c>
      <c r="W40" s="10"/>
      <c r="X40" s="10"/>
      <c r="Y40" s="10" t="s">
        <v>80</v>
      </c>
      <c r="Z40" s="10"/>
      <c r="AA40" s="10"/>
      <c r="AB40" s="10" t="s">
        <v>80</v>
      </c>
      <c r="AC40" s="10"/>
      <c r="AD40" s="10" t="s">
        <v>80</v>
      </c>
      <c r="AE40" s="10"/>
      <c r="AF40" s="10" t="s">
        <v>80</v>
      </c>
      <c r="AG40" s="10"/>
      <c r="AH40" s="16" t="s">
        <v>80</v>
      </c>
      <c r="AI40" s="17">
        <v>14</v>
      </c>
      <c r="AJ40" s="7">
        <v>1120</v>
      </c>
    </row>
    <row r="41" spans="1:36" ht="12.6" customHeight="1" x14ac:dyDescent="0.2">
      <c r="A41" s="11">
        <v>37</v>
      </c>
      <c r="B41" s="30" t="s">
        <v>176</v>
      </c>
      <c r="C41" s="10"/>
      <c r="D41" s="10" t="s">
        <v>80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6"/>
      <c r="AI41" s="17">
        <v>1</v>
      </c>
      <c r="AJ41" s="7">
        <v>80</v>
      </c>
    </row>
    <row r="42" spans="1:36" ht="12.6" customHeight="1" x14ac:dyDescent="0.2">
      <c r="A42" s="11">
        <v>38</v>
      </c>
      <c r="B42" s="30" t="s">
        <v>177</v>
      </c>
      <c r="C42" s="31"/>
      <c r="D42" s="10" t="s">
        <v>80</v>
      </c>
      <c r="E42" s="31"/>
      <c r="F42" s="3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6"/>
      <c r="AI42" s="17">
        <v>1</v>
      </c>
      <c r="AJ42" s="7">
        <v>80</v>
      </c>
    </row>
    <row r="43" spans="1:36" ht="12.6" customHeight="1" x14ac:dyDescent="0.2">
      <c r="A43" s="11">
        <v>39</v>
      </c>
      <c r="B43" s="30" t="s">
        <v>178</v>
      </c>
      <c r="C43" s="31"/>
      <c r="D43" s="31"/>
      <c r="E43" s="31"/>
      <c r="F43" s="10"/>
      <c r="G43" s="10"/>
      <c r="H43" s="10" t="s">
        <v>80</v>
      </c>
      <c r="I43" s="10" t="s">
        <v>80</v>
      </c>
      <c r="J43" s="10"/>
      <c r="K43" s="10"/>
      <c r="L43" s="10"/>
      <c r="M43" s="10"/>
      <c r="N43" s="10" t="s">
        <v>80</v>
      </c>
      <c r="O43" s="10"/>
      <c r="P43" s="10"/>
      <c r="Q43" s="10" t="s">
        <v>80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 t="s">
        <v>80</v>
      </c>
      <c r="AH43" s="16"/>
      <c r="AI43" s="17">
        <v>5</v>
      </c>
      <c r="AJ43" s="7">
        <v>400</v>
      </c>
    </row>
    <row r="44" spans="1:36" ht="12.6" customHeight="1" x14ac:dyDescent="0.2">
      <c r="A44" s="11">
        <v>40</v>
      </c>
      <c r="B44" s="30" t="s">
        <v>143</v>
      </c>
      <c r="C44" s="31" t="s">
        <v>80</v>
      </c>
      <c r="D44" s="31" t="s">
        <v>80</v>
      </c>
      <c r="E44" s="10" t="s">
        <v>80</v>
      </c>
      <c r="F44" s="31" t="s">
        <v>80</v>
      </c>
      <c r="G44" s="31"/>
      <c r="H44" s="10"/>
      <c r="I44" s="10" t="s">
        <v>80</v>
      </c>
      <c r="J44" s="10" t="s">
        <v>80</v>
      </c>
      <c r="K44" s="10" t="s">
        <v>80</v>
      </c>
      <c r="L44" s="10"/>
      <c r="M44" s="10" t="s">
        <v>80</v>
      </c>
      <c r="N44" s="10" t="s">
        <v>80</v>
      </c>
      <c r="O44" s="10"/>
      <c r="P44" s="10" t="s">
        <v>80</v>
      </c>
      <c r="Q44" s="10"/>
      <c r="R44" s="10"/>
      <c r="S44" s="10"/>
      <c r="T44" s="10"/>
      <c r="U44" s="10"/>
      <c r="V44" s="10" t="s">
        <v>80</v>
      </c>
      <c r="W44" s="10" t="s">
        <v>80</v>
      </c>
      <c r="X44" s="10"/>
      <c r="Y44" s="10" t="s">
        <v>80</v>
      </c>
      <c r="Z44" s="10"/>
      <c r="AA44" s="10" t="s">
        <v>80</v>
      </c>
      <c r="AB44" s="10" t="s">
        <v>80</v>
      </c>
      <c r="AC44" s="10" t="s">
        <v>80</v>
      </c>
      <c r="AD44" s="10"/>
      <c r="AE44" s="10"/>
      <c r="AF44" s="10" t="s">
        <v>80</v>
      </c>
      <c r="AG44" s="10" t="s">
        <v>80</v>
      </c>
      <c r="AH44" s="16" t="s">
        <v>80</v>
      </c>
      <c r="AI44" s="17">
        <v>19</v>
      </c>
      <c r="AJ44" s="7">
        <v>1520</v>
      </c>
    </row>
    <row r="45" spans="1:36" ht="12.6" customHeight="1" x14ac:dyDescent="0.2">
      <c r="A45" s="11">
        <v>41</v>
      </c>
      <c r="B45" s="30" t="s">
        <v>144</v>
      </c>
      <c r="C45" s="10" t="s">
        <v>80</v>
      </c>
      <c r="D45" s="10" t="s">
        <v>80</v>
      </c>
      <c r="E45" s="10" t="s">
        <v>80</v>
      </c>
      <c r="F45" s="10" t="s">
        <v>80</v>
      </c>
      <c r="G45" s="10"/>
      <c r="H45" s="10"/>
      <c r="I45" s="10"/>
      <c r="J45" s="10" t="s">
        <v>80</v>
      </c>
      <c r="K45" s="10" t="s">
        <v>80</v>
      </c>
      <c r="L45" s="10"/>
      <c r="M45" s="10"/>
      <c r="N45" s="10" t="s">
        <v>80</v>
      </c>
      <c r="O45" s="10" t="s">
        <v>80</v>
      </c>
      <c r="P45" s="10" t="s">
        <v>80</v>
      </c>
      <c r="Q45" s="10" t="s">
        <v>80</v>
      </c>
      <c r="R45" s="10"/>
      <c r="S45" s="10" t="s">
        <v>80</v>
      </c>
      <c r="T45" s="10" t="s">
        <v>80</v>
      </c>
      <c r="U45" s="10"/>
      <c r="V45" s="10" t="s">
        <v>80</v>
      </c>
      <c r="W45" s="10"/>
      <c r="X45" s="10" t="s">
        <v>80</v>
      </c>
      <c r="Y45" s="10" t="s">
        <v>80</v>
      </c>
      <c r="Z45" s="10" t="s">
        <v>80</v>
      </c>
      <c r="AA45" s="10" t="s">
        <v>80</v>
      </c>
      <c r="AB45" s="10" t="s">
        <v>80</v>
      </c>
      <c r="AC45" s="10"/>
      <c r="AD45" s="10" t="s">
        <v>80</v>
      </c>
      <c r="AE45" s="10"/>
      <c r="AF45" s="10"/>
      <c r="AG45" s="10" t="s">
        <v>80</v>
      </c>
      <c r="AH45" s="16" t="s">
        <v>80</v>
      </c>
      <c r="AI45" s="17">
        <v>21</v>
      </c>
      <c r="AJ45" s="7">
        <v>1680</v>
      </c>
    </row>
    <row r="46" spans="1:36" ht="12.6" customHeight="1" x14ac:dyDescent="0.2">
      <c r="A46" s="11">
        <v>42</v>
      </c>
      <c r="B46" s="30" t="s">
        <v>145</v>
      </c>
      <c r="C46" s="31" t="s">
        <v>80</v>
      </c>
      <c r="D46" s="10"/>
      <c r="E46" s="31"/>
      <c r="F46" s="31"/>
      <c r="G46" s="31"/>
      <c r="H46" s="10"/>
      <c r="I46" s="10"/>
      <c r="J46" s="10" t="s">
        <v>80</v>
      </c>
      <c r="K46" s="10" t="s">
        <v>80</v>
      </c>
      <c r="L46" s="10" t="s">
        <v>80</v>
      </c>
      <c r="M46" s="10" t="s">
        <v>80</v>
      </c>
      <c r="N46" s="10" t="s">
        <v>80</v>
      </c>
      <c r="O46" s="10" t="s">
        <v>80</v>
      </c>
      <c r="P46" s="10" t="s">
        <v>80</v>
      </c>
      <c r="Q46" s="10" t="s">
        <v>80</v>
      </c>
      <c r="R46" s="10" t="s">
        <v>80</v>
      </c>
      <c r="S46" s="10" t="s">
        <v>80</v>
      </c>
      <c r="T46" s="10" t="s">
        <v>80</v>
      </c>
      <c r="U46" s="10" t="s">
        <v>80</v>
      </c>
      <c r="V46" s="10" t="s">
        <v>80</v>
      </c>
      <c r="W46" s="10" t="s">
        <v>80</v>
      </c>
      <c r="X46" s="10" t="s">
        <v>80</v>
      </c>
      <c r="Y46" s="10"/>
      <c r="Z46" s="10"/>
      <c r="AA46" s="10" t="s">
        <v>80</v>
      </c>
      <c r="AB46" s="10"/>
      <c r="AC46" s="10" t="s">
        <v>80</v>
      </c>
      <c r="AD46" s="10" t="s">
        <v>80</v>
      </c>
      <c r="AE46" s="10"/>
      <c r="AF46" s="10" t="s">
        <v>80</v>
      </c>
      <c r="AG46" s="10" t="s">
        <v>80</v>
      </c>
      <c r="AH46" s="16" t="s">
        <v>80</v>
      </c>
      <c r="AI46" s="17">
        <v>22</v>
      </c>
      <c r="AJ46" s="7">
        <v>1760</v>
      </c>
    </row>
    <row r="47" spans="1:36" ht="12.6" customHeight="1" x14ac:dyDescent="0.2">
      <c r="A47" s="11">
        <v>43</v>
      </c>
      <c r="B47" s="30" t="s">
        <v>179</v>
      </c>
      <c r="C47" s="31"/>
      <c r="D47" s="10"/>
      <c r="E47" s="3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6"/>
      <c r="AI47" s="17">
        <v>0</v>
      </c>
      <c r="AJ47" s="7">
        <v>0</v>
      </c>
    </row>
    <row r="48" spans="1:36" ht="12.6" customHeight="1" x14ac:dyDescent="0.2">
      <c r="A48" s="11">
        <v>44</v>
      </c>
      <c r="B48" s="30" t="s">
        <v>147</v>
      </c>
      <c r="C48" s="31"/>
      <c r="D48" s="31"/>
      <c r="E48" s="31"/>
      <c r="F48" s="31"/>
      <c r="G48" s="31"/>
      <c r="H48" s="10"/>
      <c r="I48" s="10"/>
      <c r="J48" s="10" t="s">
        <v>80</v>
      </c>
      <c r="K48" s="10" t="s">
        <v>80</v>
      </c>
      <c r="L48" s="10" t="s">
        <v>80</v>
      </c>
      <c r="M48" s="10"/>
      <c r="N48" s="10"/>
      <c r="O48" s="10" t="s">
        <v>80</v>
      </c>
      <c r="P48" s="10"/>
      <c r="Q48" s="10"/>
      <c r="R48" s="10"/>
      <c r="S48" s="10"/>
      <c r="T48" s="10"/>
      <c r="U48" s="10" t="s">
        <v>80</v>
      </c>
      <c r="V48" s="10"/>
      <c r="W48" s="10" t="s">
        <v>80</v>
      </c>
      <c r="X48" s="10" t="s">
        <v>80</v>
      </c>
      <c r="Y48" s="10" t="s">
        <v>80</v>
      </c>
      <c r="Z48" s="10"/>
      <c r="AA48" s="10"/>
      <c r="AB48" s="10"/>
      <c r="AC48" s="10"/>
      <c r="AD48" s="10" t="s">
        <v>80</v>
      </c>
      <c r="AE48" s="10"/>
      <c r="AF48" s="10" t="s">
        <v>80</v>
      </c>
      <c r="AG48" s="10"/>
      <c r="AH48" s="16" t="s">
        <v>80</v>
      </c>
      <c r="AI48" s="17">
        <v>11</v>
      </c>
      <c r="AJ48" s="7">
        <v>880</v>
      </c>
    </row>
    <row r="49" spans="1:36" ht="12.6" customHeight="1" x14ac:dyDescent="0.2">
      <c r="A49" s="11">
        <v>45</v>
      </c>
      <c r="B49" s="30" t="s">
        <v>180</v>
      </c>
      <c r="C49" s="10" t="s">
        <v>80</v>
      </c>
      <c r="D49" s="10" t="s">
        <v>80</v>
      </c>
      <c r="E49" s="10" t="s">
        <v>80</v>
      </c>
      <c r="F49" s="10"/>
      <c r="G49" s="31"/>
      <c r="H49" s="10"/>
      <c r="I49" s="10" t="s">
        <v>80</v>
      </c>
      <c r="J49" s="10"/>
      <c r="K49" s="10" t="s">
        <v>80</v>
      </c>
      <c r="L49" s="10" t="s">
        <v>80</v>
      </c>
      <c r="M49" s="10"/>
      <c r="N49" s="10"/>
      <c r="O49" s="10" t="s">
        <v>80</v>
      </c>
      <c r="P49" s="10"/>
      <c r="Q49" s="10"/>
      <c r="R49" s="10"/>
      <c r="S49" s="10" t="s">
        <v>80</v>
      </c>
      <c r="T49" s="10"/>
      <c r="U49" s="10"/>
      <c r="V49" s="10" t="s">
        <v>80</v>
      </c>
      <c r="W49" s="10" t="s">
        <v>80</v>
      </c>
      <c r="X49" s="10"/>
      <c r="Y49" s="10" t="s">
        <v>80</v>
      </c>
      <c r="Z49" s="10"/>
      <c r="AA49" s="10"/>
      <c r="AB49" s="10"/>
      <c r="AC49" s="10" t="s">
        <v>80</v>
      </c>
      <c r="AD49" s="10"/>
      <c r="AE49" s="10" t="s">
        <v>80</v>
      </c>
      <c r="AF49" s="10" t="s">
        <v>80</v>
      </c>
      <c r="AG49" s="10"/>
      <c r="AH49" s="16" t="s">
        <v>80</v>
      </c>
      <c r="AI49" s="17">
        <v>15</v>
      </c>
      <c r="AJ49" s="7">
        <v>1200</v>
      </c>
    </row>
    <row r="50" spans="1:36" ht="12.6" customHeight="1" x14ac:dyDescent="0.2">
      <c r="A50" s="11">
        <v>46</v>
      </c>
      <c r="B50" s="30" t="s">
        <v>149</v>
      </c>
      <c r="C50" s="31"/>
      <c r="D50" s="31" t="s">
        <v>80</v>
      </c>
      <c r="E50" s="31"/>
      <c r="F50" s="31"/>
      <c r="G50" s="10"/>
      <c r="H50" s="10"/>
      <c r="I50" s="10"/>
      <c r="J50" s="10"/>
      <c r="K50" s="10" t="s">
        <v>80</v>
      </c>
      <c r="L50" s="10" t="s">
        <v>80</v>
      </c>
      <c r="M50" s="10" t="s">
        <v>80</v>
      </c>
      <c r="N50" s="10"/>
      <c r="O50" s="10"/>
      <c r="P50" s="10" t="s">
        <v>80</v>
      </c>
      <c r="Q50" s="10" t="s">
        <v>80</v>
      </c>
      <c r="R50" s="10" t="s">
        <v>80</v>
      </c>
      <c r="S50" s="10" t="s">
        <v>80</v>
      </c>
      <c r="T50" s="10"/>
      <c r="U50" s="10" t="s">
        <v>80</v>
      </c>
      <c r="V50" s="10" t="s">
        <v>80</v>
      </c>
      <c r="W50" s="10" t="s">
        <v>80</v>
      </c>
      <c r="X50" s="10"/>
      <c r="Y50" s="10" t="s">
        <v>80</v>
      </c>
      <c r="Z50" s="10"/>
      <c r="AA50" s="10" t="s">
        <v>80</v>
      </c>
      <c r="AB50" s="10"/>
      <c r="AC50" s="10" t="s">
        <v>80</v>
      </c>
      <c r="AD50" s="10"/>
      <c r="AE50" s="10" t="s">
        <v>80</v>
      </c>
      <c r="AF50" s="10"/>
      <c r="AG50" s="10" t="s">
        <v>80</v>
      </c>
      <c r="AH50" s="16" t="s">
        <v>80</v>
      </c>
      <c r="AI50" s="17">
        <v>17</v>
      </c>
      <c r="AJ50" s="7">
        <v>1360</v>
      </c>
    </row>
    <row r="51" spans="1:36" ht="12.6" customHeight="1" x14ac:dyDescent="0.2">
      <c r="A51" s="11">
        <v>47</v>
      </c>
      <c r="B51" s="30" t="s">
        <v>150</v>
      </c>
      <c r="C51" s="10"/>
      <c r="D51" s="10"/>
      <c r="E51" s="10" t="s">
        <v>80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">
        <v>80</v>
      </c>
      <c r="U51" s="10" t="s">
        <v>80</v>
      </c>
      <c r="V51" s="10" t="s">
        <v>80</v>
      </c>
      <c r="W51" s="10" t="s">
        <v>80</v>
      </c>
      <c r="X51" s="10"/>
      <c r="Y51" s="10" t="s">
        <v>80</v>
      </c>
      <c r="Z51" s="10" t="s">
        <v>80</v>
      </c>
      <c r="AA51" s="10"/>
      <c r="AB51" s="10" t="s">
        <v>80</v>
      </c>
      <c r="AC51" s="10" t="s">
        <v>80</v>
      </c>
      <c r="AD51" s="10"/>
      <c r="AE51" s="10"/>
      <c r="AF51" s="10" t="s">
        <v>80</v>
      </c>
      <c r="AG51" s="10"/>
      <c r="AH51" s="16" t="s">
        <v>80</v>
      </c>
      <c r="AI51" s="17">
        <v>11</v>
      </c>
      <c r="AJ51" s="7">
        <v>880</v>
      </c>
    </row>
    <row r="52" spans="1:36" ht="12.6" customHeight="1" x14ac:dyDescent="0.2">
      <c r="A52" s="11">
        <v>48</v>
      </c>
      <c r="B52" s="30" t="s">
        <v>181</v>
      </c>
      <c r="C52" s="10" t="s">
        <v>80</v>
      </c>
      <c r="D52" s="10" t="s">
        <v>80</v>
      </c>
      <c r="E52" s="10"/>
      <c r="F52" s="10"/>
      <c r="G52" s="10"/>
      <c r="H52" s="10"/>
      <c r="I52" s="10"/>
      <c r="J52" s="10" t="s">
        <v>80</v>
      </c>
      <c r="K52" s="10"/>
      <c r="L52" s="10"/>
      <c r="M52" s="10"/>
      <c r="N52" s="10"/>
      <c r="O52" s="10"/>
      <c r="P52" s="10"/>
      <c r="Q52" s="10"/>
      <c r="R52" s="10" t="s">
        <v>80</v>
      </c>
      <c r="S52" s="10"/>
      <c r="T52" s="10"/>
      <c r="U52" s="10" t="s">
        <v>80</v>
      </c>
      <c r="V52" s="10" t="s">
        <v>80</v>
      </c>
      <c r="W52" s="10" t="s">
        <v>80</v>
      </c>
      <c r="X52" s="10"/>
      <c r="Y52" s="10" t="s">
        <v>80</v>
      </c>
      <c r="Z52" s="10" t="s">
        <v>80</v>
      </c>
      <c r="AA52" s="10"/>
      <c r="AB52" s="10"/>
      <c r="AC52" s="10"/>
      <c r="AD52" s="10"/>
      <c r="AE52" s="10" t="s">
        <v>80</v>
      </c>
      <c r="AF52" s="10" t="s">
        <v>80</v>
      </c>
      <c r="AG52" s="10"/>
      <c r="AH52" s="16"/>
      <c r="AI52" s="17">
        <v>11</v>
      </c>
      <c r="AJ52" s="7">
        <v>880</v>
      </c>
    </row>
    <row r="53" spans="1:36" ht="12.6" customHeight="1" x14ac:dyDescent="0.2">
      <c r="A53" s="11">
        <v>49</v>
      </c>
      <c r="B53" s="30" t="s">
        <v>153</v>
      </c>
      <c r="C53" s="31"/>
      <c r="D53" s="3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6"/>
      <c r="AI53" s="17">
        <v>0</v>
      </c>
      <c r="AJ53" s="7">
        <v>0</v>
      </c>
    </row>
    <row r="54" spans="1:36" ht="12.6" customHeight="1" x14ac:dyDescent="0.2">
      <c r="A54" s="11">
        <v>50</v>
      </c>
      <c r="B54" s="30" t="s">
        <v>182</v>
      </c>
      <c r="C54" s="31"/>
      <c r="D54" s="3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 t="s">
        <v>80</v>
      </c>
      <c r="AD54" s="10"/>
      <c r="AE54" s="10" t="s">
        <v>80</v>
      </c>
      <c r="AF54" s="10"/>
      <c r="AG54" s="10"/>
      <c r="AH54" s="16"/>
      <c r="AI54" s="17">
        <v>2</v>
      </c>
      <c r="AJ54" s="7">
        <v>160</v>
      </c>
    </row>
    <row r="55" spans="1:36" ht="12.6" customHeight="1" x14ac:dyDescent="0.2">
      <c r="A55" s="11">
        <v>51</v>
      </c>
      <c r="B55" s="30" t="s">
        <v>154</v>
      </c>
      <c r="C55" s="31" t="s">
        <v>80</v>
      </c>
      <c r="D55" s="10" t="s">
        <v>80</v>
      </c>
      <c r="E55" s="31"/>
      <c r="F55" s="31" t="s">
        <v>80</v>
      </c>
      <c r="G55" s="31"/>
      <c r="H55" s="10" t="s">
        <v>80</v>
      </c>
      <c r="I55" s="10" t="s">
        <v>80</v>
      </c>
      <c r="J55" s="10" t="s">
        <v>80</v>
      </c>
      <c r="K55" s="10" t="s">
        <v>80</v>
      </c>
      <c r="L55" s="10"/>
      <c r="M55" s="10"/>
      <c r="N55" s="10" t="s">
        <v>80</v>
      </c>
      <c r="O55" s="10"/>
      <c r="P55" s="10" t="s">
        <v>80</v>
      </c>
      <c r="Q55" s="10"/>
      <c r="R55" s="10"/>
      <c r="S55" s="10"/>
      <c r="T55" s="10" t="s">
        <v>80</v>
      </c>
      <c r="U55" s="10" t="s">
        <v>80</v>
      </c>
      <c r="V55" s="10"/>
      <c r="W55" s="10"/>
      <c r="X55" s="10" t="s">
        <v>80</v>
      </c>
      <c r="Y55" s="10"/>
      <c r="Z55" s="10"/>
      <c r="AA55" s="10"/>
      <c r="AB55" s="10" t="s">
        <v>80</v>
      </c>
      <c r="AC55" s="10" t="s">
        <v>80</v>
      </c>
      <c r="AD55" s="10"/>
      <c r="AE55" s="10" t="s">
        <v>80</v>
      </c>
      <c r="AF55" s="10" t="s">
        <v>80</v>
      </c>
      <c r="AG55" s="10"/>
      <c r="AH55" s="16" t="s">
        <v>80</v>
      </c>
      <c r="AI55" s="17">
        <v>17</v>
      </c>
      <c r="AJ55" s="7">
        <v>1360</v>
      </c>
    </row>
    <row r="56" spans="1:36" ht="12.6" customHeight="1" x14ac:dyDescent="0.2">
      <c r="A56" s="11">
        <v>52</v>
      </c>
      <c r="B56" s="30" t="s">
        <v>155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6"/>
      <c r="AI56" s="17">
        <v>0</v>
      </c>
      <c r="AJ56" s="7">
        <v>0</v>
      </c>
    </row>
    <row r="57" spans="1:36" ht="12.6" customHeight="1" x14ac:dyDescent="0.2">
      <c r="A57" s="11">
        <v>53</v>
      </c>
      <c r="B57" s="30" t="s">
        <v>156</v>
      </c>
      <c r="C57" s="10" t="s">
        <v>80</v>
      </c>
      <c r="D57" s="31" t="s">
        <v>80</v>
      </c>
      <c r="E57" s="10"/>
      <c r="F57" s="10" t="s">
        <v>80</v>
      </c>
      <c r="G57" s="10" t="s">
        <v>80</v>
      </c>
      <c r="H57" s="10" t="s">
        <v>80</v>
      </c>
      <c r="I57" s="10" t="s">
        <v>80</v>
      </c>
      <c r="J57" s="10" t="s">
        <v>80</v>
      </c>
      <c r="K57" s="10" t="s">
        <v>80</v>
      </c>
      <c r="L57" s="10" t="s">
        <v>80</v>
      </c>
      <c r="M57" s="10"/>
      <c r="N57" s="10"/>
      <c r="O57" s="10" t="s">
        <v>80</v>
      </c>
      <c r="P57" s="10" t="s">
        <v>80</v>
      </c>
      <c r="Q57" s="10" t="s">
        <v>80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6"/>
      <c r="AI57" s="17">
        <v>12</v>
      </c>
      <c r="AJ57" s="7">
        <v>960</v>
      </c>
    </row>
    <row r="58" spans="1:36" ht="12.6" customHeight="1" x14ac:dyDescent="0.2">
      <c r="A58" s="11">
        <v>54</v>
      </c>
      <c r="B58" s="30" t="s">
        <v>183</v>
      </c>
      <c r="C58" s="31"/>
      <c r="D58" s="10"/>
      <c r="E58" s="10" t="s">
        <v>80</v>
      </c>
      <c r="F58" s="31"/>
      <c r="G58" s="10"/>
      <c r="H58" s="10"/>
      <c r="I58" s="10"/>
      <c r="J58" s="10"/>
      <c r="K58" s="10"/>
      <c r="L58" s="10" t="s">
        <v>80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6"/>
      <c r="AI58" s="17">
        <v>2</v>
      </c>
      <c r="AJ58" s="7">
        <v>160</v>
      </c>
    </row>
    <row r="59" spans="1:36" ht="12.6" customHeight="1" x14ac:dyDescent="0.2">
      <c r="A59" s="11">
        <v>55</v>
      </c>
      <c r="B59" s="30" t="s">
        <v>184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 t="s">
        <v>80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 t="s">
        <v>80</v>
      </c>
      <c r="AE59" s="10"/>
      <c r="AF59" s="10"/>
      <c r="AG59" s="10"/>
      <c r="AH59" s="16"/>
      <c r="AI59" s="17">
        <v>2</v>
      </c>
      <c r="AJ59" s="7">
        <v>160</v>
      </c>
    </row>
    <row r="60" spans="1:36" ht="12.6" customHeight="1" x14ac:dyDescent="0.2">
      <c r="A60" s="11">
        <v>56</v>
      </c>
      <c r="B60" s="30" t="s">
        <v>157</v>
      </c>
      <c r="C60" s="31" t="s">
        <v>80</v>
      </c>
      <c r="D60" s="10" t="s">
        <v>80</v>
      </c>
      <c r="E60" s="10" t="s">
        <v>80</v>
      </c>
      <c r="F60" s="10"/>
      <c r="G60" s="10" t="s">
        <v>80</v>
      </c>
      <c r="H60" s="10"/>
      <c r="I60" s="10"/>
      <c r="J60" s="10"/>
      <c r="K60" s="10"/>
      <c r="L60" s="10"/>
      <c r="M60" s="10"/>
      <c r="N60" s="10" t="s">
        <v>80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 t="s">
        <v>80</v>
      </c>
      <c r="AB60" s="10" t="s">
        <v>80</v>
      </c>
      <c r="AC60" s="10"/>
      <c r="AD60" s="10"/>
      <c r="AE60" s="10"/>
      <c r="AF60" s="10" t="s">
        <v>80</v>
      </c>
      <c r="AG60" s="10"/>
      <c r="AH60" s="16"/>
      <c r="AI60" s="17">
        <v>8</v>
      </c>
      <c r="AJ60" s="7">
        <v>640</v>
      </c>
    </row>
    <row r="61" spans="1:36" ht="12.6" customHeight="1" x14ac:dyDescent="0.2">
      <c r="A61" s="11">
        <v>57</v>
      </c>
      <c r="B61" s="30" t="s">
        <v>158</v>
      </c>
      <c r="C61" s="10" t="s">
        <v>80</v>
      </c>
      <c r="D61" s="31" t="s">
        <v>80</v>
      </c>
      <c r="E61" s="10"/>
      <c r="F61" s="31" t="s">
        <v>80</v>
      </c>
      <c r="G61" s="31"/>
      <c r="H61" s="10"/>
      <c r="I61" s="10"/>
      <c r="J61" s="10" t="s">
        <v>80</v>
      </c>
      <c r="K61" s="10"/>
      <c r="L61" s="10" t="s">
        <v>80</v>
      </c>
      <c r="M61" s="10"/>
      <c r="N61" s="10" t="s">
        <v>80</v>
      </c>
      <c r="O61" s="10"/>
      <c r="P61" s="10" t="s">
        <v>80</v>
      </c>
      <c r="Q61" s="10" t="s">
        <v>80</v>
      </c>
      <c r="R61" s="10" t="s">
        <v>80</v>
      </c>
      <c r="S61" s="10"/>
      <c r="T61" s="10" t="s">
        <v>80</v>
      </c>
      <c r="U61" s="10" t="s">
        <v>80</v>
      </c>
      <c r="V61" s="10"/>
      <c r="W61" s="10"/>
      <c r="X61" s="10"/>
      <c r="Y61" s="10" t="s">
        <v>80</v>
      </c>
      <c r="Z61" s="10"/>
      <c r="AA61" s="10"/>
      <c r="AB61" s="10"/>
      <c r="AC61" s="10" t="s">
        <v>80</v>
      </c>
      <c r="AD61" s="10" t="s">
        <v>80</v>
      </c>
      <c r="AE61" s="10"/>
      <c r="AF61" s="10" t="s">
        <v>80</v>
      </c>
      <c r="AG61" s="10"/>
      <c r="AH61" s="16" t="s">
        <v>80</v>
      </c>
      <c r="AI61" s="17">
        <v>16</v>
      </c>
      <c r="AJ61" s="7">
        <v>1280</v>
      </c>
    </row>
    <row r="62" spans="1:36" ht="12.6" customHeight="1" x14ac:dyDescent="0.2">
      <c r="A62" s="11">
        <v>58</v>
      </c>
      <c r="B62" s="30" t="s">
        <v>159</v>
      </c>
      <c r="C62" s="31" t="s">
        <v>80</v>
      </c>
      <c r="D62" s="10" t="s">
        <v>80</v>
      </c>
      <c r="E62" s="10"/>
      <c r="F62" s="31"/>
      <c r="G62" s="31"/>
      <c r="H62" s="10"/>
      <c r="I62" s="10"/>
      <c r="J62" s="10"/>
      <c r="K62" s="10"/>
      <c r="L62" s="10"/>
      <c r="M62" s="10"/>
      <c r="N62" s="10" t="s">
        <v>80</v>
      </c>
      <c r="O62" s="10"/>
      <c r="P62" s="10" t="s">
        <v>80</v>
      </c>
      <c r="Q62" s="10"/>
      <c r="R62" s="10" t="s">
        <v>80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6"/>
      <c r="AI62" s="17">
        <v>5</v>
      </c>
      <c r="AJ62" s="7">
        <v>400</v>
      </c>
    </row>
    <row r="63" spans="1:36" ht="12.6" customHeight="1" x14ac:dyDescent="0.2">
      <c r="A63" s="11">
        <v>59</v>
      </c>
      <c r="B63" s="30" t="s">
        <v>160</v>
      </c>
      <c r="C63" s="31"/>
      <c r="D63" s="31"/>
      <c r="E63" s="10"/>
      <c r="F63" s="31"/>
      <c r="G63" s="31"/>
      <c r="H63" s="10"/>
      <c r="I63" s="10"/>
      <c r="J63" s="10" t="s">
        <v>80</v>
      </c>
      <c r="K63" s="10"/>
      <c r="L63" s="10" t="s">
        <v>80</v>
      </c>
      <c r="M63" s="10"/>
      <c r="N63" s="10"/>
      <c r="O63" s="10"/>
      <c r="P63" s="10"/>
      <c r="Q63" s="10"/>
      <c r="R63" s="10" t="s">
        <v>80</v>
      </c>
      <c r="S63" s="10"/>
      <c r="T63" s="10"/>
      <c r="U63" s="10"/>
      <c r="V63" s="10" t="s">
        <v>80</v>
      </c>
      <c r="W63" s="10"/>
      <c r="X63" s="10"/>
      <c r="Y63" s="10" t="s">
        <v>80</v>
      </c>
      <c r="Z63" s="10"/>
      <c r="AA63" s="10"/>
      <c r="AB63" s="10"/>
      <c r="AC63" s="10"/>
      <c r="AD63" s="10"/>
      <c r="AE63" s="10"/>
      <c r="AF63" s="10"/>
      <c r="AG63" s="10"/>
      <c r="AH63" s="16"/>
      <c r="AI63" s="17">
        <v>5</v>
      </c>
      <c r="AJ63" s="7">
        <v>400</v>
      </c>
    </row>
    <row r="64" spans="1:36" ht="12.6" customHeight="1" x14ac:dyDescent="0.2">
      <c r="A64" s="11">
        <v>60</v>
      </c>
      <c r="B64" s="30" t="s">
        <v>185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6"/>
      <c r="AI64" s="17">
        <v>0</v>
      </c>
      <c r="AJ64" s="7">
        <v>0</v>
      </c>
    </row>
    <row r="65" spans="1:36" ht="12.6" customHeight="1" x14ac:dyDescent="0.2">
      <c r="A65" s="11"/>
      <c r="B65" s="3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6"/>
      <c r="AI65" s="17"/>
      <c r="AJ65" s="7"/>
    </row>
    <row r="66" spans="1:36" ht="12.6" customHeight="1" x14ac:dyDescent="0.2">
      <c r="A66" s="11"/>
      <c r="B66" s="30" t="s">
        <v>162</v>
      </c>
      <c r="C66" s="31">
        <v>27</v>
      </c>
      <c r="D66" s="31">
        <v>20</v>
      </c>
      <c r="E66" s="31">
        <v>19</v>
      </c>
      <c r="F66" s="31">
        <v>17</v>
      </c>
      <c r="G66" s="31">
        <v>12</v>
      </c>
      <c r="H66" s="10">
        <v>11</v>
      </c>
      <c r="I66" s="10">
        <v>16</v>
      </c>
      <c r="J66" s="10">
        <v>24</v>
      </c>
      <c r="K66" s="10">
        <v>26</v>
      </c>
      <c r="L66" s="10">
        <v>22</v>
      </c>
      <c r="M66" s="10">
        <v>17</v>
      </c>
      <c r="N66" s="10">
        <v>26</v>
      </c>
      <c r="O66" s="10">
        <v>15</v>
      </c>
      <c r="P66" s="10">
        <v>24</v>
      </c>
      <c r="Q66" s="10">
        <v>20</v>
      </c>
      <c r="R66" s="10">
        <v>22</v>
      </c>
      <c r="S66" s="10">
        <v>17</v>
      </c>
      <c r="T66" s="10">
        <v>15</v>
      </c>
      <c r="U66" s="10">
        <v>18</v>
      </c>
      <c r="V66" s="10">
        <v>21</v>
      </c>
      <c r="W66" s="10">
        <v>21</v>
      </c>
      <c r="X66" s="10">
        <v>17</v>
      </c>
      <c r="Y66" s="10">
        <v>23</v>
      </c>
      <c r="Z66" s="10">
        <v>15</v>
      </c>
      <c r="AA66" s="10">
        <v>20</v>
      </c>
      <c r="AB66" s="10">
        <v>17</v>
      </c>
      <c r="AC66" s="10">
        <v>18</v>
      </c>
      <c r="AD66" s="10">
        <v>10</v>
      </c>
      <c r="AE66" s="10">
        <v>13</v>
      </c>
      <c r="AF66" s="10">
        <v>23</v>
      </c>
      <c r="AG66" s="10">
        <v>23</v>
      </c>
      <c r="AH66" s="16"/>
      <c r="AI66" s="17">
        <v>612</v>
      </c>
      <c r="AJ66" s="7">
        <v>48960</v>
      </c>
    </row>
    <row r="67" spans="1:36" ht="12.6" customHeight="1" x14ac:dyDescent="0.2">
      <c r="A67" s="11"/>
      <c r="B67" s="30"/>
      <c r="C67" s="3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6"/>
      <c r="AI67" s="17"/>
      <c r="AJ67" s="7"/>
    </row>
    <row r="68" spans="1:36" ht="12.6" customHeight="1" x14ac:dyDescent="0.2">
      <c r="A68" s="11"/>
      <c r="B68" s="30"/>
      <c r="C68" s="31"/>
      <c r="D68" s="31" t="s">
        <v>4</v>
      </c>
      <c r="E68" s="31"/>
      <c r="F68" s="10"/>
      <c r="G68" s="31"/>
      <c r="H68" s="10"/>
      <c r="I68" s="10"/>
      <c r="J68" s="10"/>
      <c r="K68" s="10">
        <v>19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6"/>
      <c r="AI68" s="17"/>
      <c r="AJ68" s="7"/>
    </row>
    <row r="69" spans="1:36" ht="12.6" customHeight="1" x14ac:dyDescent="0.2">
      <c r="A69" s="12"/>
      <c r="B69" s="15"/>
      <c r="C69" s="10"/>
      <c r="D69" s="10"/>
      <c r="E69" s="31"/>
      <c r="F69" s="31"/>
      <c r="G69" s="31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6"/>
      <c r="AI69" s="17"/>
      <c r="AJ69" s="7"/>
    </row>
    <row r="70" spans="1:36" ht="13.5" thickBot="1" x14ac:dyDescent="0.25">
      <c r="A70" s="18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1"/>
      <c r="AI70" s="22"/>
      <c r="AJ70" s="23"/>
    </row>
    <row r="71" spans="1:36" ht="14.25" customHeight="1" thickBot="1" x14ac:dyDescent="0.25">
      <c r="A71" s="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  <c r="AI71" s="3"/>
      <c r="AJ71" s="8"/>
    </row>
    <row r="72" spans="1:36" ht="12.95" customHeight="1" x14ac:dyDescent="0.2">
      <c r="B72" s="9"/>
    </row>
    <row r="73" spans="1:36" ht="12.75" customHeight="1" x14ac:dyDescent="0.2">
      <c r="D73" s="261"/>
      <c r="E73" s="261"/>
      <c r="F73" s="261"/>
      <c r="G73" s="261"/>
      <c r="H73" s="261"/>
      <c r="I73" s="261"/>
      <c r="J73" s="261"/>
    </row>
  </sheetData>
  <mergeCells count="4">
    <mergeCell ref="D73:J73"/>
    <mergeCell ref="C3:AH3"/>
    <mergeCell ref="V1:Z1"/>
    <mergeCell ref="A1:E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73"/>
  <sheetViews>
    <sheetView workbookViewId="0">
      <selection activeCell="A18" sqref="A18"/>
    </sheetView>
  </sheetViews>
  <sheetFormatPr defaultRowHeight="12.75" x14ac:dyDescent="0.2"/>
  <cols>
    <col min="1" max="1" width="3" bestFit="1" customWidth="1"/>
    <col min="2" max="2" width="21" bestFit="1" customWidth="1"/>
    <col min="3" max="4" width="3.28515625" bestFit="1" customWidth="1"/>
    <col min="5" max="18" width="3.28515625" customWidth="1"/>
    <col min="19" max="20" width="3.28515625" bestFit="1" customWidth="1"/>
    <col min="21" max="31" width="3.28515625" customWidth="1"/>
    <col min="32" max="32" width="3.28515625" bestFit="1" customWidth="1"/>
    <col min="33" max="33" width="3.28515625" customWidth="1"/>
    <col min="34" max="34" width="3.28515625" bestFit="1" customWidth="1"/>
    <col min="35" max="35" width="6.7109375" bestFit="1" customWidth="1"/>
    <col min="36" max="36" width="6.7109375" style="4" bestFit="1" customWidth="1"/>
  </cols>
  <sheetData>
    <row r="1" spans="1:36" ht="16.5" thickBot="1" x14ac:dyDescent="0.3">
      <c r="A1" s="248" t="s">
        <v>186</v>
      </c>
      <c r="B1" s="249"/>
      <c r="C1" s="249"/>
      <c r="D1" s="249"/>
      <c r="E1" s="250"/>
      <c r="F1" s="2"/>
      <c r="G1" s="2"/>
      <c r="H1" s="2"/>
      <c r="I1" s="2"/>
      <c r="O1" s="2"/>
      <c r="P1" s="2"/>
      <c r="Q1" s="2"/>
      <c r="R1" s="2"/>
      <c r="S1" s="2"/>
      <c r="T1" s="2"/>
      <c r="U1" s="2"/>
      <c r="V1" s="251" t="s">
        <v>1</v>
      </c>
      <c r="W1" s="252"/>
      <c r="X1" s="252"/>
      <c r="Y1" s="252"/>
      <c r="Z1" s="253"/>
      <c r="AA1" s="2"/>
      <c r="AB1" s="2"/>
      <c r="AC1" s="2"/>
      <c r="AD1" s="2"/>
      <c r="AE1" s="2"/>
    </row>
    <row r="2" spans="1:36" ht="13.5" thickBot="1" x14ac:dyDescent="0.25"/>
    <row r="3" spans="1:36" ht="13.5" thickBot="1" x14ac:dyDescent="0.25">
      <c r="C3" s="254" t="s">
        <v>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58"/>
      <c r="AI3" s="1"/>
      <c r="AJ3" s="5"/>
    </row>
    <row r="4" spans="1:36" ht="45.75" customHeight="1" thickBot="1" x14ac:dyDescent="0.25">
      <c r="A4" s="13" t="s">
        <v>6</v>
      </c>
      <c r="B4" s="27" t="s">
        <v>0</v>
      </c>
      <c r="C4" s="28">
        <v>39145</v>
      </c>
      <c r="D4" s="28">
        <v>39152</v>
      </c>
      <c r="E4" s="28">
        <v>39159</v>
      </c>
      <c r="F4" s="28">
        <v>39166</v>
      </c>
      <c r="G4" s="28">
        <v>39173</v>
      </c>
      <c r="H4" s="28">
        <v>39180</v>
      </c>
      <c r="I4" s="28">
        <v>39187</v>
      </c>
      <c r="J4" s="28">
        <v>39194</v>
      </c>
      <c r="K4" s="28">
        <v>39201</v>
      </c>
      <c r="L4" s="28">
        <v>39208</v>
      </c>
      <c r="M4" s="28">
        <v>39215</v>
      </c>
      <c r="N4" s="28">
        <v>39222</v>
      </c>
      <c r="O4" s="28">
        <v>39229</v>
      </c>
      <c r="P4" s="28">
        <v>39236</v>
      </c>
      <c r="Q4" s="28">
        <v>39243</v>
      </c>
      <c r="R4" s="28">
        <v>39250</v>
      </c>
      <c r="S4" s="28">
        <v>39257</v>
      </c>
      <c r="T4" s="28">
        <v>39264</v>
      </c>
      <c r="U4" s="28">
        <v>39271</v>
      </c>
      <c r="V4" s="28">
        <v>39278</v>
      </c>
      <c r="W4" s="28">
        <v>39285</v>
      </c>
      <c r="X4" s="28">
        <v>39292</v>
      </c>
      <c r="Y4" s="28">
        <v>39299</v>
      </c>
      <c r="Z4" s="28">
        <v>39306</v>
      </c>
      <c r="AA4" s="28">
        <v>39313</v>
      </c>
      <c r="AB4" s="28">
        <v>39320</v>
      </c>
      <c r="AC4" s="28">
        <v>39327</v>
      </c>
      <c r="AD4" s="28">
        <v>39334</v>
      </c>
      <c r="AE4" s="28">
        <v>39341</v>
      </c>
      <c r="AF4" s="28">
        <v>39348</v>
      </c>
      <c r="AG4" s="28">
        <v>39355</v>
      </c>
      <c r="AH4" s="29">
        <v>39362</v>
      </c>
      <c r="AI4" s="14" t="s">
        <v>2</v>
      </c>
      <c r="AJ4" s="6" t="s">
        <v>3</v>
      </c>
    </row>
    <row r="5" spans="1:36" ht="12.6" customHeight="1" x14ac:dyDescent="0.2">
      <c r="A5" s="11">
        <v>1</v>
      </c>
      <c r="B5" s="30" t="s">
        <v>113</v>
      </c>
      <c r="C5" s="31" t="s">
        <v>80</v>
      </c>
      <c r="D5" s="10" t="s">
        <v>80</v>
      </c>
      <c r="E5" s="31"/>
      <c r="F5" s="31"/>
      <c r="G5" s="10" t="s">
        <v>80</v>
      </c>
      <c r="H5" s="10" t="s">
        <v>80</v>
      </c>
      <c r="I5" s="10"/>
      <c r="J5" s="10" t="s">
        <v>80</v>
      </c>
      <c r="K5" s="10" t="s">
        <v>80</v>
      </c>
      <c r="L5" s="10"/>
      <c r="M5" s="10"/>
      <c r="N5" s="10" t="s">
        <v>80</v>
      </c>
      <c r="O5" s="10"/>
      <c r="P5" s="10" t="s">
        <v>80</v>
      </c>
      <c r="Q5" s="10"/>
      <c r="R5" s="10"/>
      <c r="S5" s="10"/>
      <c r="T5" s="10"/>
      <c r="U5" s="10" t="s">
        <v>80</v>
      </c>
      <c r="V5" s="10"/>
      <c r="W5" s="10" t="s">
        <v>80</v>
      </c>
      <c r="X5" s="10"/>
      <c r="Y5" s="10"/>
      <c r="Z5" s="10" t="s">
        <v>80</v>
      </c>
      <c r="AA5" s="10" t="s">
        <v>80</v>
      </c>
      <c r="AB5" s="10"/>
      <c r="AC5" s="10" t="s">
        <v>80</v>
      </c>
      <c r="AD5" s="10" t="s">
        <v>80</v>
      </c>
      <c r="AE5" s="10"/>
      <c r="AF5" s="10"/>
      <c r="AG5" s="10"/>
      <c r="AH5" s="16"/>
      <c r="AI5" s="17">
        <v>14</v>
      </c>
      <c r="AJ5" s="7">
        <v>1120</v>
      </c>
    </row>
    <row r="6" spans="1:36" ht="12.6" customHeight="1" x14ac:dyDescent="0.2">
      <c r="A6" s="11">
        <v>2</v>
      </c>
      <c r="B6" s="30" t="s">
        <v>164</v>
      </c>
      <c r="C6" s="10"/>
      <c r="D6" s="10"/>
      <c r="E6" s="10"/>
      <c r="F6" s="31" t="s">
        <v>80</v>
      </c>
      <c r="G6" s="31"/>
      <c r="H6" s="31"/>
      <c r="I6" s="10"/>
      <c r="J6" s="10"/>
      <c r="K6" s="10"/>
      <c r="L6" s="10" t="s">
        <v>80</v>
      </c>
      <c r="M6" s="10"/>
      <c r="N6" s="10" t="s">
        <v>80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 t="s">
        <v>80</v>
      </c>
      <c r="Z6" s="10"/>
      <c r="AA6" s="10" t="s">
        <v>80</v>
      </c>
      <c r="AB6" s="10"/>
      <c r="AC6" s="10"/>
      <c r="AD6" s="10"/>
      <c r="AE6" s="10"/>
      <c r="AF6" s="10"/>
      <c r="AG6" s="10"/>
      <c r="AH6" s="16"/>
      <c r="AI6" s="17">
        <v>5</v>
      </c>
      <c r="AJ6" s="7">
        <v>400</v>
      </c>
    </row>
    <row r="7" spans="1:36" ht="12.6" customHeight="1" x14ac:dyDescent="0.2">
      <c r="A7" s="11">
        <v>3</v>
      </c>
      <c r="B7" s="30" t="s">
        <v>187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6"/>
      <c r="AI7" s="17">
        <v>0</v>
      </c>
      <c r="AJ7" s="7">
        <v>0</v>
      </c>
    </row>
    <row r="8" spans="1:36" ht="12.6" customHeight="1" x14ac:dyDescent="0.2">
      <c r="A8" s="11">
        <v>4</v>
      </c>
      <c r="B8" s="30" t="s">
        <v>117</v>
      </c>
      <c r="C8" s="10" t="s">
        <v>80</v>
      </c>
      <c r="D8" s="10" t="s">
        <v>80</v>
      </c>
      <c r="E8" s="10"/>
      <c r="F8" s="10" t="s">
        <v>80</v>
      </c>
      <c r="G8" s="10" t="s">
        <v>80</v>
      </c>
      <c r="H8" s="10"/>
      <c r="I8" s="10"/>
      <c r="J8" s="10"/>
      <c r="K8" s="10" t="s">
        <v>80</v>
      </c>
      <c r="L8" s="10"/>
      <c r="M8" s="10"/>
      <c r="N8" s="10" t="s">
        <v>80</v>
      </c>
      <c r="O8" s="10" t="s">
        <v>80</v>
      </c>
      <c r="P8" s="10" t="s">
        <v>80</v>
      </c>
      <c r="Q8" s="10" t="s">
        <v>80</v>
      </c>
      <c r="R8" s="10" t="s">
        <v>80</v>
      </c>
      <c r="S8" s="10"/>
      <c r="T8" s="10" t="s">
        <v>80</v>
      </c>
      <c r="U8" s="10" t="s">
        <v>80</v>
      </c>
      <c r="V8" s="10"/>
      <c r="W8" s="10"/>
      <c r="X8" s="10"/>
      <c r="Y8" s="10" t="s">
        <v>80</v>
      </c>
      <c r="Z8" s="10" t="s">
        <v>80</v>
      </c>
      <c r="AA8" s="10" t="s">
        <v>80</v>
      </c>
      <c r="AB8" s="10" t="s">
        <v>80</v>
      </c>
      <c r="AC8" s="10"/>
      <c r="AD8" s="10" t="s">
        <v>80</v>
      </c>
      <c r="AE8" s="10" t="s">
        <v>80</v>
      </c>
      <c r="AF8" s="10" t="s">
        <v>80</v>
      </c>
      <c r="AG8" s="10"/>
      <c r="AH8" s="16"/>
      <c r="AI8" s="17">
        <v>19</v>
      </c>
      <c r="AJ8" s="7">
        <v>1520</v>
      </c>
    </row>
    <row r="9" spans="1:36" ht="12.6" customHeight="1" x14ac:dyDescent="0.2">
      <c r="A9" s="11">
        <v>5</v>
      </c>
      <c r="B9" s="30" t="s">
        <v>118</v>
      </c>
      <c r="C9" s="31" t="s">
        <v>80</v>
      </c>
      <c r="D9" s="10" t="s">
        <v>80</v>
      </c>
      <c r="E9" s="10"/>
      <c r="F9" s="31" t="s">
        <v>80</v>
      </c>
      <c r="G9" s="10" t="s">
        <v>80</v>
      </c>
      <c r="H9" s="10"/>
      <c r="I9" s="10"/>
      <c r="J9" s="10" t="s">
        <v>80</v>
      </c>
      <c r="K9" s="10"/>
      <c r="L9" s="10" t="s">
        <v>80</v>
      </c>
      <c r="M9" s="10" t="s">
        <v>80</v>
      </c>
      <c r="N9" s="10"/>
      <c r="O9" s="10"/>
      <c r="P9" s="10" t="s">
        <v>80</v>
      </c>
      <c r="Q9" s="10" t="s">
        <v>80</v>
      </c>
      <c r="R9" s="10" t="s">
        <v>80</v>
      </c>
      <c r="S9" s="10"/>
      <c r="T9" s="10" t="s">
        <v>80</v>
      </c>
      <c r="U9" s="10" t="s">
        <v>80</v>
      </c>
      <c r="V9" s="10" t="s">
        <v>80</v>
      </c>
      <c r="W9" s="10" t="s">
        <v>80</v>
      </c>
      <c r="X9" s="10"/>
      <c r="Y9" s="10" t="s">
        <v>80</v>
      </c>
      <c r="Z9" s="10" t="s">
        <v>80</v>
      </c>
      <c r="AA9" s="10" t="s">
        <v>80</v>
      </c>
      <c r="AB9" s="10" t="s">
        <v>80</v>
      </c>
      <c r="AC9" s="10" t="s">
        <v>80</v>
      </c>
      <c r="AD9" s="10"/>
      <c r="AE9" s="10"/>
      <c r="AF9" s="10"/>
      <c r="AG9" s="10"/>
      <c r="AH9" s="16"/>
      <c r="AI9" s="17">
        <v>19</v>
      </c>
      <c r="AJ9" s="7">
        <v>1520</v>
      </c>
    </row>
    <row r="10" spans="1:36" ht="12.6" customHeight="1" x14ac:dyDescent="0.2">
      <c r="A10" s="11">
        <v>6</v>
      </c>
      <c r="B10" s="30" t="s">
        <v>119</v>
      </c>
      <c r="C10" s="10" t="s">
        <v>80</v>
      </c>
      <c r="D10" s="10" t="s">
        <v>80</v>
      </c>
      <c r="E10" s="10" t="s">
        <v>80</v>
      </c>
      <c r="F10" s="31" t="s">
        <v>80</v>
      </c>
      <c r="G10" s="10" t="s">
        <v>80</v>
      </c>
      <c r="H10" s="10" t="s">
        <v>80</v>
      </c>
      <c r="I10" s="10" t="s">
        <v>80</v>
      </c>
      <c r="J10" s="10" t="s">
        <v>80</v>
      </c>
      <c r="K10" s="10" t="s">
        <v>80</v>
      </c>
      <c r="L10" s="10" t="s">
        <v>80</v>
      </c>
      <c r="M10" s="10" t="s">
        <v>80</v>
      </c>
      <c r="N10" s="10" t="s">
        <v>80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6"/>
      <c r="AI10" s="17">
        <v>12</v>
      </c>
      <c r="AJ10" s="7">
        <v>960</v>
      </c>
    </row>
    <row r="11" spans="1:36" ht="12.6" customHeight="1" x14ac:dyDescent="0.2">
      <c r="A11" s="11">
        <v>7</v>
      </c>
      <c r="B11" s="30" t="s">
        <v>188</v>
      </c>
      <c r="C11" s="10"/>
      <c r="D11" s="31" t="s">
        <v>80</v>
      </c>
      <c r="E11" s="31"/>
      <c r="F11" s="31"/>
      <c r="G11" s="10"/>
      <c r="H11" s="10"/>
      <c r="I11" s="10" t="s">
        <v>80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6"/>
      <c r="AI11" s="17">
        <v>2</v>
      </c>
      <c r="AJ11" s="7">
        <v>160</v>
      </c>
    </row>
    <row r="12" spans="1:36" ht="12.6" customHeight="1" x14ac:dyDescent="0.2">
      <c r="A12" s="11">
        <v>8</v>
      </c>
      <c r="B12" s="30" t="s">
        <v>189</v>
      </c>
      <c r="C12" s="3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6"/>
      <c r="AI12" s="17">
        <v>0</v>
      </c>
      <c r="AJ12" s="7">
        <v>0</v>
      </c>
    </row>
    <row r="13" spans="1:36" ht="12.6" customHeight="1" x14ac:dyDescent="0.2">
      <c r="A13" s="11">
        <v>9</v>
      </c>
      <c r="B13" s="30" t="s">
        <v>165</v>
      </c>
      <c r="C13" s="31"/>
      <c r="D13" s="31" t="s">
        <v>80</v>
      </c>
      <c r="E13" s="31" t="s">
        <v>80</v>
      </c>
      <c r="F13" s="31" t="s">
        <v>80</v>
      </c>
      <c r="G13" s="31"/>
      <c r="H13" s="31"/>
      <c r="I13" s="10"/>
      <c r="J13" s="10"/>
      <c r="K13" s="10"/>
      <c r="L13" s="10"/>
      <c r="M13" s="10"/>
      <c r="N13" s="10" t="s">
        <v>80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6"/>
      <c r="AI13" s="17">
        <v>4</v>
      </c>
      <c r="AJ13" s="7">
        <v>320</v>
      </c>
    </row>
    <row r="14" spans="1:36" ht="12.6" customHeight="1" x14ac:dyDescent="0.2">
      <c r="A14" s="11">
        <v>10</v>
      </c>
      <c r="B14" s="30" t="s">
        <v>120</v>
      </c>
      <c r="C14" s="10" t="s">
        <v>80</v>
      </c>
      <c r="D14" s="10" t="s">
        <v>80</v>
      </c>
      <c r="E14" s="10"/>
      <c r="F14" s="10"/>
      <c r="G14" s="10" t="s">
        <v>80</v>
      </c>
      <c r="H14" s="10" t="s">
        <v>80</v>
      </c>
      <c r="I14" s="10" t="s">
        <v>80</v>
      </c>
      <c r="J14" s="10" t="s">
        <v>80</v>
      </c>
      <c r="K14" s="10"/>
      <c r="L14" s="10" t="s">
        <v>80</v>
      </c>
      <c r="M14" s="10"/>
      <c r="N14" s="10" t="s">
        <v>80</v>
      </c>
      <c r="O14" s="10"/>
      <c r="P14" s="10" t="s">
        <v>80</v>
      </c>
      <c r="Q14" s="10"/>
      <c r="R14" s="10"/>
      <c r="S14" s="10"/>
      <c r="T14" s="10"/>
      <c r="U14" s="10" t="s">
        <v>80</v>
      </c>
      <c r="V14" s="10"/>
      <c r="W14" s="10" t="s">
        <v>80</v>
      </c>
      <c r="X14" s="10"/>
      <c r="Y14" s="10"/>
      <c r="Z14" s="10"/>
      <c r="AA14" s="10"/>
      <c r="AB14" s="10"/>
      <c r="AC14" s="10"/>
      <c r="AD14" s="10" t="s">
        <v>80</v>
      </c>
      <c r="AE14" s="10" t="s">
        <v>80</v>
      </c>
      <c r="AF14" s="10"/>
      <c r="AG14" s="10"/>
      <c r="AH14" s="16"/>
      <c r="AI14" s="17">
        <v>13</v>
      </c>
      <c r="AJ14" s="7">
        <v>1040</v>
      </c>
    </row>
    <row r="15" spans="1:36" ht="12.6" customHeight="1" x14ac:dyDescent="0.2">
      <c r="A15" s="11">
        <v>11</v>
      </c>
      <c r="B15" s="30" t="s">
        <v>121</v>
      </c>
      <c r="C15" s="31" t="s">
        <v>80</v>
      </c>
      <c r="D15" s="10" t="s">
        <v>80</v>
      </c>
      <c r="E15" s="31"/>
      <c r="F15" s="31"/>
      <c r="G15" s="31" t="s">
        <v>80</v>
      </c>
      <c r="H15" s="10" t="s">
        <v>80</v>
      </c>
      <c r="I15" s="10" t="s">
        <v>80</v>
      </c>
      <c r="J15" s="10" t="s">
        <v>80</v>
      </c>
      <c r="K15" s="10" t="s">
        <v>80</v>
      </c>
      <c r="L15" s="10"/>
      <c r="M15" s="10"/>
      <c r="N15" s="10"/>
      <c r="O15" s="10"/>
      <c r="P15" s="10"/>
      <c r="Q15" s="10"/>
      <c r="R15" s="10" t="s">
        <v>80</v>
      </c>
      <c r="S15" s="10"/>
      <c r="T15" s="10"/>
      <c r="U15" s="10"/>
      <c r="V15" s="10" t="s">
        <v>80</v>
      </c>
      <c r="W15" s="10" t="s">
        <v>80</v>
      </c>
      <c r="X15" s="10"/>
      <c r="Y15" s="10" t="s">
        <v>80</v>
      </c>
      <c r="Z15" s="10"/>
      <c r="AA15" s="10" t="s">
        <v>80</v>
      </c>
      <c r="AB15" s="10" t="s">
        <v>80</v>
      </c>
      <c r="AC15" s="10"/>
      <c r="AD15" s="10"/>
      <c r="AE15" s="10" t="s">
        <v>80</v>
      </c>
      <c r="AF15" s="10" t="s">
        <v>80</v>
      </c>
      <c r="AG15" s="10"/>
      <c r="AH15" s="16"/>
      <c r="AI15" s="17">
        <v>15</v>
      </c>
      <c r="AJ15" s="7">
        <v>1200</v>
      </c>
    </row>
    <row r="16" spans="1:36" ht="12.6" customHeight="1" x14ac:dyDescent="0.2">
      <c r="A16" s="11">
        <v>12</v>
      </c>
      <c r="B16" s="30" t="s">
        <v>123</v>
      </c>
      <c r="C16" s="31" t="s">
        <v>80</v>
      </c>
      <c r="D16" s="31" t="s">
        <v>80</v>
      </c>
      <c r="E16" s="31"/>
      <c r="F16" s="10" t="s">
        <v>80</v>
      </c>
      <c r="G16" s="31" t="s">
        <v>80</v>
      </c>
      <c r="H16" s="10"/>
      <c r="I16" s="10"/>
      <c r="J16" s="10" t="s">
        <v>80</v>
      </c>
      <c r="K16" s="10"/>
      <c r="L16" s="10"/>
      <c r="M16" s="10"/>
      <c r="N16" s="10" t="s">
        <v>80</v>
      </c>
      <c r="O16" s="10"/>
      <c r="P16" s="10"/>
      <c r="Q16" s="10"/>
      <c r="R16" s="10"/>
      <c r="S16" s="10"/>
      <c r="T16" s="10"/>
      <c r="U16" s="10" t="s">
        <v>80</v>
      </c>
      <c r="V16" s="10" t="s">
        <v>80</v>
      </c>
      <c r="W16" s="10"/>
      <c r="X16" s="10"/>
      <c r="Y16" s="10"/>
      <c r="Z16" s="10"/>
      <c r="AA16" s="10"/>
      <c r="AB16" s="10"/>
      <c r="AC16" s="10"/>
      <c r="AD16" s="10"/>
      <c r="AE16" s="10" t="s">
        <v>80</v>
      </c>
      <c r="AF16" s="10"/>
      <c r="AG16" s="10"/>
      <c r="AH16" s="16"/>
      <c r="AI16" s="17">
        <v>9</v>
      </c>
      <c r="AJ16" s="7">
        <v>720</v>
      </c>
    </row>
    <row r="17" spans="1:36" ht="12.6" customHeight="1" x14ac:dyDescent="0.2">
      <c r="A17" s="11">
        <v>13</v>
      </c>
      <c r="B17" s="30" t="s">
        <v>166</v>
      </c>
      <c r="C17" s="31"/>
      <c r="D17" s="31"/>
      <c r="E17" s="31"/>
      <c r="F17" s="3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6"/>
      <c r="AI17" s="17">
        <v>0</v>
      </c>
      <c r="AJ17" s="7">
        <v>0</v>
      </c>
    </row>
    <row r="18" spans="1:36" ht="12.6" customHeight="1" x14ac:dyDescent="0.2">
      <c r="A18" s="11">
        <v>14</v>
      </c>
      <c r="B18" s="30" t="s">
        <v>124</v>
      </c>
      <c r="C18" s="10"/>
      <c r="D18" s="10"/>
      <c r="E18" s="10"/>
      <c r="F18" s="10"/>
      <c r="G18" s="10"/>
      <c r="H18" s="10" t="s">
        <v>80</v>
      </c>
      <c r="I18" s="10"/>
      <c r="J18" s="10"/>
      <c r="K18" s="10"/>
      <c r="L18" s="10"/>
      <c r="M18" s="10" t="s">
        <v>80</v>
      </c>
      <c r="N18" s="10"/>
      <c r="O18" s="10"/>
      <c r="P18" s="10" t="s">
        <v>80</v>
      </c>
      <c r="Q18" s="10" t="s">
        <v>80</v>
      </c>
      <c r="R18" s="10"/>
      <c r="S18" s="10"/>
      <c r="T18" s="10"/>
      <c r="U18" s="10" t="s">
        <v>80</v>
      </c>
      <c r="V18" s="10"/>
      <c r="W18" s="10"/>
      <c r="X18" s="10"/>
      <c r="Y18" s="10" t="s">
        <v>80</v>
      </c>
      <c r="Z18" s="10" t="s">
        <v>80</v>
      </c>
      <c r="AA18" s="10" t="s">
        <v>80</v>
      </c>
      <c r="AB18" s="10" t="s">
        <v>80</v>
      </c>
      <c r="AC18" s="10"/>
      <c r="AD18" s="10"/>
      <c r="AE18" s="10"/>
      <c r="AF18" s="10"/>
      <c r="AG18" s="10"/>
      <c r="AH18" s="16"/>
      <c r="AI18" s="17">
        <v>6</v>
      </c>
      <c r="AJ18" s="7">
        <v>680</v>
      </c>
    </row>
    <row r="19" spans="1:36" ht="12.6" customHeight="1" x14ac:dyDescent="0.2">
      <c r="A19" s="11">
        <v>15</v>
      </c>
      <c r="B19" s="30" t="s">
        <v>125</v>
      </c>
      <c r="C19" s="10" t="s">
        <v>80</v>
      </c>
      <c r="D19" s="10"/>
      <c r="E19" s="10"/>
      <c r="F19" s="10" t="s">
        <v>80</v>
      </c>
      <c r="G19" s="10" t="s">
        <v>80</v>
      </c>
      <c r="H19" s="10"/>
      <c r="I19" s="10"/>
      <c r="J19" s="10"/>
      <c r="K19" s="10"/>
      <c r="L19" s="10" t="s">
        <v>80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 t="s">
        <v>80</v>
      </c>
      <c r="AC19" s="10"/>
      <c r="AD19" s="10" t="s">
        <v>80</v>
      </c>
      <c r="AE19" s="10"/>
      <c r="AF19" s="10"/>
      <c r="AG19" s="10"/>
      <c r="AH19" s="16"/>
      <c r="AI19" s="17">
        <v>6</v>
      </c>
      <c r="AJ19" s="7">
        <v>480</v>
      </c>
    </row>
    <row r="20" spans="1:36" ht="12.6" customHeight="1" x14ac:dyDescent="0.2">
      <c r="A20" s="11">
        <v>16</v>
      </c>
      <c r="B20" s="30" t="s">
        <v>190</v>
      </c>
      <c r="C20" s="31"/>
      <c r="D20" s="31" t="s">
        <v>80</v>
      </c>
      <c r="E20" s="10"/>
      <c r="F20" s="31"/>
      <c r="G20" s="3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6"/>
      <c r="AI20" s="17">
        <v>1</v>
      </c>
      <c r="AJ20" s="7">
        <v>80</v>
      </c>
    </row>
    <row r="21" spans="1:36" ht="12.6" customHeight="1" x14ac:dyDescent="0.2">
      <c r="A21" s="11">
        <v>17</v>
      </c>
      <c r="B21" s="30" t="s">
        <v>126</v>
      </c>
      <c r="C21" s="10" t="s">
        <v>80</v>
      </c>
      <c r="D21" s="10" t="s">
        <v>80</v>
      </c>
      <c r="E21" s="10" t="s">
        <v>80</v>
      </c>
      <c r="F21" s="10" t="s">
        <v>80</v>
      </c>
      <c r="G21" s="10" t="s">
        <v>80</v>
      </c>
      <c r="H21" s="10" t="s">
        <v>80</v>
      </c>
      <c r="I21" s="10" t="s">
        <v>80</v>
      </c>
      <c r="J21" s="10" t="s">
        <v>80</v>
      </c>
      <c r="K21" s="10" t="s">
        <v>80</v>
      </c>
      <c r="L21" s="10" t="s">
        <v>80</v>
      </c>
      <c r="M21" s="10"/>
      <c r="N21" s="10"/>
      <c r="O21" s="10"/>
      <c r="P21" s="10"/>
      <c r="Q21" s="10" t="s">
        <v>80</v>
      </c>
      <c r="R21" s="10"/>
      <c r="S21" s="10"/>
      <c r="T21" s="10"/>
      <c r="U21" s="10"/>
      <c r="V21" s="10" t="s">
        <v>80</v>
      </c>
      <c r="W21" s="10" t="s">
        <v>80</v>
      </c>
      <c r="X21" s="10" t="s">
        <v>80</v>
      </c>
      <c r="Y21" s="10" t="s">
        <v>80</v>
      </c>
      <c r="Z21" s="10" t="s">
        <v>80</v>
      </c>
      <c r="AA21" s="10"/>
      <c r="AB21" s="10" t="s">
        <v>80</v>
      </c>
      <c r="AC21" s="10"/>
      <c r="AD21" s="10"/>
      <c r="AE21" s="10"/>
      <c r="AF21" s="10"/>
      <c r="AG21" s="10"/>
      <c r="AH21" s="16"/>
      <c r="AI21" s="17">
        <v>17</v>
      </c>
      <c r="AJ21" s="7">
        <v>1360</v>
      </c>
    </row>
    <row r="22" spans="1:36" ht="12.6" customHeight="1" x14ac:dyDescent="0.2">
      <c r="A22" s="11">
        <v>18</v>
      </c>
      <c r="B22" s="30" t="s">
        <v>191</v>
      </c>
      <c r="C22" s="10"/>
      <c r="D22" s="31"/>
      <c r="E22" s="31"/>
      <c r="F22" s="31"/>
      <c r="G22" s="31"/>
      <c r="H22" s="10"/>
      <c r="I22" s="10" t="s">
        <v>80</v>
      </c>
      <c r="J22" s="10" t="s">
        <v>80</v>
      </c>
      <c r="K22" s="10"/>
      <c r="L22" s="10"/>
      <c r="M22" s="10"/>
      <c r="N22" s="10" t="s">
        <v>80</v>
      </c>
      <c r="O22" s="10"/>
      <c r="P22" s="10" t="s">
        <v>80</v>
      </c>
      <c r="Q22" s="10" t="s">
        <v>80</v>
      </c>
      <c r="R22" s="10"/>
      <c r="S22" s="10"/>
      <c r="T22" s="10" t="s">
        <v>80</v>
      </c>
      <c r="U22" s="10" t="s">
        <v>80</v>
      </c>
      <c r="V22" s="10" t="s">
        <v>80</v>
      </c>
      <c r="W22" s="10"/>
      <c r="X22" s="10"/>
      <c r="Y22" s="10" t="s">
        <v>80</v>
      </c>
      <c r="Z22" s="10" t="s">
        <v>80</v>
      </c>
      <c r="AA22" s="10"/>
      <c r="AB22" s="10"/>
      <c r="AC22" s="10"/>
      <c r="AD22" s="10"/>
      <c r="AE22" s="10"/>
      <c r="AF22" s="10"/>
      <c r="AG22" s="10" t="s">
        <v>80</v>
      </c>
      <c r="AH22" s="16"/>
      <c r="AI22" s="17">
        <v>11</v>
      </c>
      <c r="AJ22" s="7">
        <v>880</v>
      </c>
    </row>
    <row r="23" spans="1:36" ht="12.6" customHeight="1" x14ac:dyDescent="0.2">
      <c r="A23" s="11">
        <v>19</v>
      </c>
      <c r="B23" s="30" t="s">
        <v>127</v>
      </c>
      <c r="C23" s="3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 t="s">
        <v>80</v>
      </c>
      <c r="AF23" s="10"/>
      <c r="AG23" s="10"/>
      <c r="AH23" s="16"/>
      <c r="AI23" s="17">
        <v>1</v>
      </c>
      <c r="AJ23" s="7">
        <v>80</v>
      </c>
    </row>
    <row r="24" spans="1:36" ht="12.6" customHeight="1" x14ac:dyDescent="0.2">
      <c r="A24" s="11">
        <v>20</v>
      </c>
      <c r="B24" s="30" t="s">
        <v>128</v>
      </c>
      <c r="C24" s="10" t="s">
        <v>80</v>
      </c>
      <c r="D24" s="10" t="s">
        <v>80</v>
      </c>
      <c r="E24" s="10" t="s">
        <v>80</v>
      </c>
      <c r="F24" s="31" t="s">
        <v>80</v>
      </c>
      <c r="G24" s="10" t="s">
        <v>80</v>
      </c>
      <c r="H24" s="10" t="s">
        <v>80</v>
      </c>
      <c r="I24" s="10" t="s">
        <v>80</v>
      </c>
      <c r="J24" s="10" t="s">
        <v>80</v>
      </c>
      <c r="K24" s="10" t="s">
        <v>80</v>
      </c>
      <c r="L24" s="10" t="s">
        <v>80</v>
      </c>
      <c r="M24" s="10" t="s">
        <v>80</v>
      </c>
      <c r="N24" s="10" t="s">
        <v>80</v>
      </c>
      <c r="O24" s="10"/>
      <c r="P24" s="10"/>
      <c r="Q24" s="10" t="s">
        <v>80</v>
      </c>
      <c r="R24" s="10" t="s">
        <v>80</v>
      </c>
      <c r="S24" s="10"/>
      <c r="T24" s="10" t="s">
        <v>80</v>
      </c>
      <c r="U24" s="10" t="s">
        <v>80</v>
      </c>
      <c r="V24" s="10" t="s">
        <v>80</v>
      </c>
      <c r="W24" s="10" t="s">
        <v>80</v>
      </c>
      <c r="X24" s="10" t="s">
        <v>80</v>
      </c>
      <c r="Y24" s="10" t="s">
        <v>80</v>
      </c>
      <c r="Z24" s="10" t="s">
        <v>80</v>
      </c>
      <c r="AA24" s="10" t="s">
        <v>80</v>
      </c>
      <c r="AB24" s="10" t="s">
        <v>80</v>
      </c>
      <c r="AC24" s="10" t="s">
        <v>80</v>
      </c>
      <c r="AD24" s="10" t="s">
        <v>80</v>
      </c>
      <c r="AE24" s="10" t="s">
        <v>80</v>
      </c>
      <c r="AF24" s="10" t="s">
        <v>80</v>
      </c>
      <c r="AG24" s="10" t="s">
        <v>80</v>
      </c>
      <c r="AH24" s="16"/>
      <c r="AI24" s="17">
        <v>28</v>
      </c>
      <c r="AJ24" s="7">
        <v>2240</v>
      </c>
    </row>
    <row r="25" spans="1:36" ht="12.6" customHeight="1" x14ac:dyDescent="0.2">
      <c r="A25" s="11">
        <v>21</v>
      </c>
      <c r="B25" s="30" t="s">
        <v>129</v>
      </c>
      <c r="C25" s="10" t="s">
        <v>80</v>
      </c>
      <c r="D25" s="10" t="s">
        <v>80</v>
      </c>
      <c r="E25" s="10"/>
      <c r="F25" s="31" t="s">
        <v>80</v>
      </c>
      <c r="G25" s="10" t="s">
        <v>80</v>
      </c>
      <c r="H25" s="10" t="s">
        <v>80</v>
      </c>
      <c r="I25" s="10" t="s">
        <v>80</v>
      </c>
      <c r="J25" s="10"/>
      <c r="K25" s="10" t="s">
        <v>80</v>
      </c>
      <c r="L25" s="10" t="s">
        <v>80</v>
      </c>
      <c r="M25" s="10" t="s">
        <v>80</v>
      </c>
      <c r="N25" s="10" t="s">
        <v>80</v>
      </c>
      <c r="O25" s="10"/>
      <c r="P25" s="10"/>
      <c r="Q25" s="10"/>
      <c r="R25" s="10" t="s">
        <v>80</v>
      </c>
      <c r="S25" s="10"/>
      <c r="T25" s="10"/>
      <c r="U25" s="10" t="s">
        <v>80</v>
      </c>
      <c r="V25" s="10" t="s">
        <v>80</v>
      </c>
      <c r="W25" s="10"/>
      <c r="X25" s="10"/>
      <c r="Y25" s="10" t="s">
        <v>80</v>
      </c>
      <c r="Z25" s="10" t="s">
        <v>80</v>
      </c>
      <c r="AA25" s="10" t="s">
        <v>80</v>
      </c>
      <c r="AB25" s="10" t="s">
        <v>80</v>
      </c>
      <c r="AC25" s="10"/>
      <c r="AD25" s="10" t="s">
        <v>80</v>
      </c>
      <c r="AE25" s="10" t="s">
        <v>80</v>
      </c>
      <c r="AF25" s="10"/>
      <c r="AG25" s="10"/>
      <c r="AH25" s="16"/>
      <c r="AI25" s="17">
        <v>19</v>
      </c>
      <c r="AJ25" s="7">
        <v>1520</v>
      </c>
    </row>
    <row r="26" spans="1:36" ht="12.6" customHeight="1" x14ac:dyDescent="0.2">
      <c r="A26" s="11">
        <v>22</v>
      </c>
      <c r="B26" s="30" t="s">
        <v>192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6"/>
      <c r="AI26" s="17">
        <v>0</v>
      </c>
      <c r="AJ26" s="7">
        <v>0</v>
      </c>
    </row>
    <row r="27" spans="1:36" ht="12.6" customHeight="1" x14ac:dyDescent="0.2">
      <c r="A27" s="11">
        <v>23</v>
      </c>
      <c r="B27" s="30" t="s">
        <v>130</v>
      </c>
      <c r="C27" s="31"/>
      <c r="D27" s="31" t="s">
        <v>80</v>
      </c>
      <c r="E27" s="31"/>
      <c r="F27" s="10" t="s">
        <v>80</v>
      </c>
      <c r="G27" s="31" t="s">
        <v>80</v>
      </c>
      <c r="H27" s="10"/>
      <c r="I27" s="10"/>
      <c r="J27" s="10"/>
      <c r="K27" s="10" t="s">
        <v>80</v>
      </c>
      <c r="L27" s="10"/>
      <c r="M27" s="10"/>
      <c r="N27" s="10"/>
      <c r="O27" s="10"/>
      <c r="P27" s="10" t="s">
        <v>80</v>
      </c>
      <c r="Q27" s="10" t="s">
        <v>80</v>
      </c>
      <c r="R27" s="10" t="s">
        <v>80</v>
      </c>
      <c r="S27" s="10"/>
      <c r="T27" s="10" t="s">
        <v>80</v>
      </c>
      <c r="U27" s="10"/>
      <c r="V27" s="10"/>
      <c r="W27" s="10"/>
      <c r="X27" s="10"/>
      <c r="Y27" s="10"/>
      <c r="Z27" s="10" t="s">
        <v>80</v>
      </c>
      <c r="AA27" s="10"/>
      <c r="AB27" s="10"/>
      <c r="AC27" s="10" t="s">
        <v>80</v>
      </c>
      <c r="AD27" s="10" t="s">
        <v>80</v>
      </c>
      <c r="AE27" s="10"/>
      <c r="AF27" s="10"/>
      <c r="AG27" s="10"/>
      <c r="AH27" s="16"/>
      <c r="AI27" s="17">
        <v>11</v>
      </c>
      <c r="AJ27" s="7">
        <v>880</v>
      </c>
    </row>
    <row r="28" spans="1:36" ht="12.6" customHeight="1" x14ac:dyDescent="0.2">
      <c r="A28" s="11">
        <v>24</v>
      </c>
      <c r="B28" s="30" t="s">
        <v>131</v>
      </c>
      <c r="C28" s="10" t="s">
        <v>80</v>
      </c>
      <c r="D28" s="10" t="s">
        <v>80</v>
      </c>
      <c r="E28" s="10"/>
      <c r="F28" s="10" t="s">
        <v>80</v>
      </c>
      <c r="G28" s="10" t="s">
        <v>80</v>
      </c>
      <c r="H28" s="10"/>
      <c r="I28" s="10" t="s">
        <v>80</v>
      </c>
      <c r="J28" s="10" t="s">
        <v>80</v>
      </c>
      <c r="K28" s="10"/>
      <c r="L28" s="10" t="s">
        <v>80</v>
      </c>
      <c r="M28" s="10" t="s">
        <v>80</v>
      </c>
      <c r="N28" s="10" t="s">
        <v>80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6"/>
      <c r="AI28" s="17">
        <v>9</v>
      </c>
      <c r="AJ28" s="7">
        <v>720</v>
      </c>
    </row>
    <row r="29" spans="1:36" ht="12.6" customHeight="1" x14ac:dyDescent="0.2">
      <c r="A29" s="11">
        <v>25</v>
      </c>
      <c r="B29" s="30" t="s">
        <v>132</v>
      </c>
      <c r="C29" s="31" t="s">
        <v>80</v>
      </c>
      <c r="D29" s="31" t="s">
        <v>80</v>
      </c>
      <c r="E29" s="31"/>
      <c r="F29" s="31" t="s">
        <v>80</v>
      </c>
      <c r="G29" s="31" t="s">
        <v>80</v>
      </c>
      <c r="H29" s="10" t="s">
        <v>80</v>
      </c>
      <c r="I29" s="10" t="s">
        <v>80</v>
      </c>
      <c r="J29" s="10" t="s">
        <v>80</v>
      </c>
      <c r="K29" s="10" t="s">
        <v>80</v>
      </c>
      <c r="L29" s="10" t="s">
        <v>80</v>
      </c>
      <c r="M29" s="10" t="s">
        <v>80</v>
      </c>
      <c r="N29" s="10" t="s">
        <v>80</v>
      </c>
      <c r="O29" s="10"/>
      <c r="P29" s="10" t="s">
        <v>80</v>
      </c>
      <c r="Q29" s="10" t="s">
        <v>80</v>
      </c>
      <c r="R29" s="10" t="s">
        <v>80</v>
      </c>
      <c r="S29" s="10"/>
      <c r="T29" s="10" t="s">
        <v>80</v>
      </c>
      <c r="U29" s="10" t="s">
        <v>80</v>
      </c>
      <c r="V29" s="10" t="s">
        <v>80</v>
      </c>
      <c r="W29" s="10" t="s">
        <v>80</v>
      </c>
      <c r="X29" s="10"/>
      <c r="Y29" s="10" t="s">
        <v>80</v>
      </c>
      <c r="Z29" s="10" t="s">
        <v>80</v>
      </c>
      <c r="AA29" s="10" t="s">
        <v>80</v>
      </c>
      <c r="AB29" s="10" t="s">
        <v>80</v>
      </c>
      <c r="AC29" s="10" t="s">
        <v>80</v>
      </c>
      <c r="AD29" s="10" t="s">
        <v>80</v>
      </c>
      <c r="AE29" s="10" t="s">
        <v>80</v>
      </c>
      <c r="AF29" s="10" t="s">
        <v>80</v>
      </c>
      <c r="AG29" s="10" t="s">
        <v>80</v>
      </c>
      <c r="AH29" s="16"/>
      <c r="AI29" s="17">
        <v>27</v>
      </c>
      <c r="AJ29" s="7">
        <v>2160</v>
      </c>
    </row>
    <row r="30" spans="1:36" ht="12.6" customHeight="1" x14ac:dyDescent="0.2">
      <c r="A30" s="11">
        <v>26</v>
      </c>
      <c r="B30" s="30" t="s">
        <v>133</v>
      </c>
      <c r="C30" s="10" t="s">
        <v>80</v>
      </c>
      <c r="D30" s="10" t="s">
        <v>80</v>
      </c>
      <c r="E30" s="10"/>
      <c r="F30" s="31" t="s">
        <v>80</v>
      </c>
      <c r="G30" s="10" t="s">
        <v>80</v>
      </c>
      <c r="H30" s="10"/>
      <c r="I30" s="10"/>
      <c r="J30" s="10" t="s">
        <v>80</v>
      </c>
      <c r="K30" s="10" t="s">
        <v>80</v>
      </c>
      <c r="L30" s="10" t="s">
        <v>80</v>
      </c>
      <c r="M30" s="10" t="s">
        <v>80</v>
      </c>
      <c r="N30" s="10" t="s">
        <v>80</v>
      </c>
      <c r="O30" s="10"/>
      <c r="P30" s="10" t="s">
        <v>80</v>
      </c>
      <c r="Q30" s="10"/>
      <c r="R30" s="10" t="s">
        <v>80</v>
      </c>
      <c r="S30" s="10"/>
      <c r="T30" s="10"/>
      <c r="U30" s="10" t="s">
        <v>80</v>
      </c>
      <c r="V30" s="10"/>
      <c r="W30" s="10"/>
      <c r="X30" s="10" t="s">
        <v>80</v>
      </c>
      <c r="Y30" s="10" t="s">
        <v>80</v>
      </c>
      <c r="Z30" s="10" t="s">
        <v>80</v>
      </c>
      <c r="AA30" s="10"/>
      <c r="AB30" s="10"/>
      <c r="AC30" s="10"/>
      <c r="AD30" s="10"/>
      <c r="AE30" s="10" t="s">
        <v>80</v>
      </c>
      <c r="AF30" s="10"/>
      <c r="AG30" s="10"/>
      <c r="AH30" s="16"/>
      <c r="AI30" s="17">
        <v>16</v>
      </c>
      <c r="AJ30" s="7">
        <v>1280</v>
      </c>
    </row>
    <row r="31" spans="1:36" ht="12.6" customHeight="1" x14ac:dyDescent="0.2">
      <c r="A31" s="11">
        <v>27</v>
      </c>
      <c r="B31" s="30" t="s">
        <v>169</v>
      </c>
      <c r="C31" s="31"/>
      <c r="D31" s="10"/>
      <c r="E31" s="31"/>
      <c r="F31" s="31"/>
      <c r="G31" s="3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6"/>
      <c r="AI31" s="17">
        <v>0</v>
      </c>
      <c r="AJ31" s="7">
        <v>0</v>
      </c>
    </row>
    <row r="32" spans="1:36" ht="12.6" customHeight="1" x14ac:dyDescent="0.2">
      <c r="A32" s="11">
        <v>28</v>
      </c>
      <c r="B32" s="30" t="s">
        <v>193</v>
      </c>
      <c r="C32" s="31"/>
      <c r="D32" s="31" t="s">
        <v>80</v>
      </c>
      <c r="E32" s="31" t="s">
        <v>80</v>
      </c>
      <c r="F32" s="31" t="s">
        <v>80</v>
      </c>
      <c r="G32" s="31" t="s">
        <v>80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6"/>
      <c r="AI32" s="17">
        <v>4</v>
      </c>
      <c r="AJ32" s="7">
        <v>320</v>
      </c>
    </row>
    <row r="33" spans="1:36" ht="12.6" customHeight="1" x14ac:dyDescent="0.2">
      <c r="A33" s="11">
        <v>29</v>
      </c>
      <c r="B33" s="30" t="s">
        <v>170</v>
      </c>
      <c r="C33" s="10" t="s">
        <v>80</v>
      </c>
      <c r="D33" s="10"/>
      <c r="E33" s="10" t="s">
        <v>80</v>
      </c>
      <c r="F33" s="31" t="s">
        <v>80</v>
      </c>
      <c r="G33" s="10"/>
      <c r="H33" s="10" t="s">
        <v>80</v>
      </c>
      <c r="I33" s="10" t="s">
        <v>80</v>
      </c>
      <c r="J33" s="10"/>
      <c r="K33" s="10" t="s">
        <v>80</v>
      </c>
      <c r="L33" s="10"/>
      <c r="M33" s="10"/>
      <c r="N33" s="10"/>
      <c r="O33" s="10" t="s">
        <v>80</v>
      </c>
      <c r="P33" s="10"/>
      <c r="Q33" s="10" t="s">
        <v>80</v>
      </c>
      <c r="R33" s="10"/>
      <c r="S33" s="10"/>
      <c r="T33" s="10" t="s">
        <v>80</v>
      </c>
      <c r="U33" s="10" t="s">
        <v>80</v>
      </c>
      <c r="V33" s="10"/>
      <c r="W33" s="10"/>
      <c r="X33" s="10"/>
      <c r="Y33" s="10" t="s">
        <v>80</v>
      </c>
      <c r="Z33" s="10" t="s">
        <v>80</v>
      </c>
      <c r="AA33" s="10" t="s">
        <v>80</v>
      </c>
      <c r="AB33" s="10" t="s">
        <v>80</v>
      </c>
      <c r="AC33" s="10"/>
      <c r="AD33" s="10" t="s">
        <v>80</v>
      </c>
      <c r="AE33" s="10" t="s">
        <v>80</v>
      </c>
      <c r="AF33" s="10"/>
      <c r="AG33" s="10" t="s">
        <v>80</v>
      </c>
      <c r="AH33" s="16"/>
      <c r="AI33" s="17">
        <v>17</v>
      </c>
      <c r="AJ33" s="7">
        <v>1360</v>
      </c>
    </row>
    <row r="34" spans="1:36" ht="12.6" customHeight="1" x14ac:dyDescent="0.2">
      <c r="A34" s="11">
        <v>30</v>
      </c>
      <c r="B34" s="30" t="s">
        <v>138</v>
      </c>
      <c r="C34" s="10" t="s">
        <v>80</v>
      </c>
      <c r="D34" s="10" t="s">
        <v>80</v>
      </c>
      <c r="E34" s="10"/>
      <c r="F34" s="10" t="s">
        <v>80</v>
      </c>
      <c r="G34" s="10" t="s">
        <v>80</v>
      </c>
      <c r="H34" s="10" t="s">
        <v>80</v>
      </c>
      <c r="I34" s="10" t="s">
        <v>80</v>
      </c>
      <c r="J34" s="10" t="s">
        <v>80</v>
      </c>
      <c r="K34" s="10" t="s">
        <v>80</v>
      </c>
      <c r="L34" s="10" t="s">
        <v>80</v>
      </c>
      <c r="M34" s="10" t="s">
        <v>80</v>
      </c>
      <c r="N34" s="10" t="s">
        <v>80</v>
      </c>
      <c r="O34" s="10" t="s">
        <v>80</v>
      </c>
      <c r="P34" s="10" t="s">
        <v>80</v>
      </c>
      <c r="Q34" s="10" t="s">
        <v>80</v>
      </c>
      <c r="R34" s="10"/>
      <c r="S34" s="10"/>
      <c r="T34" s="10"/>
      <c r="U34" s="10"/>
      <c r="V34" s="10"/>
      <c r="W34" s="10"/>
      <c r="X34" s="10"/>
      <c r="Y34" s="10" t="s">
        <v>80</v>
      </c>
      <c r="Z34" s="10" t="s">
        <v>80</v>
      </c>
      <c r="AA34" s="10" t="s">
        <v>80</v>
      </c>
      <c r="AB34" s="10" t="s">
        <v>80</v>
      </c>
      <c r="AC34" s="10" t="s">
        <v>80</v>
      </c>
      <c r="AD34" s="10" t="s">
        <v>80</v>
      </c>
      <c r="AE34" s="10" t="s">
        <v>80</v>
      </c>
      <c r="AF34" s="10" t="s">
        <v>80</v>
      </c>
      <c r="AG34" s="10"/>
      <c r="AH34" s="16"/>
      <c r="AI34" s="17">
        <v>22</v>
      </c>
      <c r="AJ34" s="7">
        <v>1760</v>
      </c>
    </row>
    <row r="35" spans="1:36" ht="12.6" customHeight="1" x14ac:dyDescent="0.2">
      <c r="A35" s="11">
        <v>31</v>
      </c>
      <c r="B35" s="30" t="s">
        <v>139</v>
      </c>
      <c r="C35" s="31" t="s">
        <v>80</v>
      </c>
      <c r="D35" s="31" t="s">
        <v>80</v>
      </c>
      <c r="E35" s="31"/>
      <c r="F35" s="31" t="s">
        <v>80</v>
      </c>
      <c r="G35" s="31"/>
      <c r="H35" s="10" t="s">
        <v>80</v>
      </c>
      <c r="I35" s="10"/>
      <c r="J35" s="10"/>
      <c r="K35" s="10"/>
      <c r="L35" s="10"/>
      <c r="M35" s="10"/>
      <c r="N35" s="10"/>
      <c r="O35" s="10" t="s">
        <v>80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 t="s">
        <v>80</v>
      </c>
      <c r="AH35" s="16"/>
      <c r="AI35" s="17">
        <v>6</v>
      </c>
      <c r="AJ35" s="7">
        <v>480</v>
      </c>
    </row>
    <row r="36" spans="1:36" ht="12.6" customHeight="1" x14ac:dyDescent="0.2">
      <c r="A36" s="11">
        <v>32</v>
      </c>
      <c r="B36" s="30" t="s">
        <v>140</v>
      </c>
      <c r="C36" s="31" t="s">
        <v>80</v>
      </c>
      <c r="D36" s="31" t="s">
        <v>80</v>
      </c>
      <c r="E36" s="31"/>
      <c r="F36" s="31" t="s">
        <v>80</v>
      </c>
      <c r="G36" s="31" t="s">
        <v>80</v>
      </c>
      <c r="H36" s="10"/>
      <c r="I36" s="10" t="s">
        <v>80</v>
      </c>
      <c r="J36" s="10" t="s">
        <v>80</v>
      </c>
      <c r="K36" s="10" t="s">
        <v>80</v>
      </c>
      <c r="L36" s="10" t="s">
        <v>80</v>
      </c>
      <c r="M36" s="10" t="s">
        <v>80</v>
      </c>
      <c r="N36" s="10" t="s">
        <v>80</v>
      </c>
      <c r="O36" s="10"/>
      <c r="P36" s="10" t="s">
        <v>80</v>
      </c>
      <c r="Q36" s="10"/>
      <c r="R36" s="10" t="s">
        <v>80</v>
      </c>
      <c r="S36" s="10"/>
      <c r="T36" s="10" t="s">
        <v>80</v>
      </c>
      <c r="U36" s="10" t="s">
        <v>80</v>
      </c>
      <c r="V36" s="10"/>
      <c r="W36" s="10"/>
      <c r="X36" s="10"/>
      <c r="Y36" s="10" t="s">
        <v>80</v>
      </c>
      <c r="Z36" s="10" t="s">
        <v>80</v>
      </c>
      <c r="AA36" s="10"/>
      <c r="AB36" s="10" t="s">
        <v>80</v>
      </c>
      <c r="AC36" s="10"/>
      <c r="AD36" s="10" t="s">
        <v>80</v>
      </c>
      <c r="AE36" s="10"/>
      <c r="AF36" s="10"/>
      <c r="AG36" s="10"/>
      <c r="AH36" s="16"/>
      <c r="AI36" s="17">
        <v>18</v>
      </c>
      <c r="AJ36" s="7">
        <v>1440</v>
      </c>
    </row>
    <row r="37" spans="1:36" ht="12.6" customHeight="1" x14ac:dyDescent="0.2">
      <c r="A37" s="11">
        <v>33</v>
      </c>
      <c r="B37" s="30" t="s">
        <v>141</v>
      </c>
      <c r="C37" s="10"/>
      <c r="D37" s="10"/>
      <c r="E37" s="10"/>
      <c r="F37" s="10"/>
      <c r="G37" s="10"/>
      <c r="H37" s="10" t="s">
        <v>80</v>
      </c>
      <c r="I37" s="10" t="s">
        <v>80</v>
      </c>
      <c r="J37" s="10" t="s">
        <v>80</v>
      </c>
      <c r="K37" s="10" t="s">
        <v>80</v>
      </c>
      <c r="L37" s="10"/>
      <c r="M37" s="10" t="s">
        <v>80</v>
      </c>
      <c r="N37" s="10" t="s">
        <v>80</v>
      </c>
      <c r="O37" s="10" t="s">
        <v>80</v>
      </c>
      <c r="P37" s="10" t="s">
        <v>80</v>
      </c>
      <c r="Q37" s="10" t="s">
        <v>80</v>
      </c>
      <c r="R37" s="10" t="s">
        <v>80</v>
      </c>
      <c r="S37" s="10"/>
      <c r="T37" s="10" t="s">
        <v>80</v>
      </c>
      <c r="U37" s="10" t="s">
        <v>80</v>
      </c>
      <c r="V37" s="10" t="s">
        <v>80</v>
      </c>
      <c r="W37" s="10" t="s">
        <v>80</v>
      </c>
      <c r="X37" s="10"/>
      <c r="Y37" s="10" t="s">
        <v>80</v>
      </c>
      <c r="Z37" s="10" t="s">
        <v>80</v>
      </c>
      <c r="AA37" s="10" t="s">
        <v>80</v>
      </c>
      <c r="AB37" s="10" t="s">
        <v>80</v>
      </c>
      <c r="AC37" s="10"/>
      <c r="AD37" s="10" t="s">
        <v>80</v>
      </c>
      <c r="AE37" s="10"/>
      <c r="AF37" s="10" t="s">
        <v>80</v>
      </c>
      <c r="AG37" s="10" t="s">
        <v>80</v>
      </c>
      <c r="AH37" s="16"/>
      <c r="AI37" s="17">
        <v>21</v>
      </c>
      <c r="AJ37" s="7">
        <v>1680</v>
      </c>
    </row>
    <row r="38" spans="1:36" ht="12.6" customHeight="1" x14ac:dyDescent="0.2">
      <c r="A38" s="11">
        <v>34</v>
      </c>
      <c r="B38" s="30" t="s">
        <v>194</v>
      </c>
      <c r="C38" s="31"/>
      <c r="D38" s="31"/>
      <c r="E38" s="10"/>
      <c r="F38" s="10"/>
      <c r="G38" s="3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 t="s">
        <v>80</v>
      </c>
      <c r="U38" s="10"/>
      <c r="V38" s="10"/>
      <c r="W38" s="10"/>
      <c r="X38" s="10"/>
      <c r="Y38" s="10"/>
      <c r="Z38" s="10" t="s">
        <v>80</v>
      </c>
      <c r="AA38" s="10"/>
      <c r="AB38" s="10"/>
      <c r="AC38" s="10" t="s">
        <v>80</v>
      </c>
      <c r="AD38" s="10"/>
      <c r="AE38" s="10"/>
      <c r="AF38" s="10" t="s">
        <v>80</v>
      </c>
      <c r="AG38" s="10"/>
      <c r="AH38" s="16"/>
      <c r="AI38" s="17">
        <v>4</v>
      </c>
      <c r="AJ38" s="7">
        <v>320</v>
      </c>
    </row>
    <row r="39" spans="1:36" ht="12.6" customHeight="1" x14ac:dyDescent="0.2">
      <c r="A39" s="11">
        <v>35</v>
      </c>
      <c r="B39" s="30" t="s">
        <v>142</v>
      </c>
      <c r="C39" s="31" t="s">
        <v>80</v>
      </c>
      <c r="D39" s="31"/>
      <c r="E39" s="31"/>
      <c r="F39" s="31" t="s">
        <v>80</v>
      </c>
      <c r="G39" s="31"/>
      <c r="H39" s="10" t="s">
        <v>80</v>
      </c>
      <c r="I39" s="10"/>
      <c r="J39" s="10"/>
      <c r="K39" s="10"/>
      <c r="L39" s="10" t="s">
        <v>80</v>
      </c>
      <c r="M39" s="10" t="s">
        <v>80</v>
      </c>
      <c r="N39" s="10" t="s">
        <v>80</v>
      </c>
      <c r="O39" s="10"/>
      <c r="P39" s="10"/>
      <c r="Q39" s="10"/>
      <c r="R39" s="10" t="s">
        <v>80</v>
      </c>
      <c r="S39" s="10"/>
      <c r="T39" s="10"/>
      <c r="U39" s="10" t="s">
        <v>80</v>
      </c>
      <c r="V39" s="10"/>
      <c r="W39" s="10" t="s">
        <v>80</v>
      </c>
      <c r="X39" s="10"/>
      <c r="Y39" s="10"/>
      <c r="Z39" s="10" t="s">
        <v>80</v>
      </c>
      <c r="AA39" s="10"/>
      <c r="AB39" s="10"/>
      <c r="AC39" s="10"/>
      <c r="AD39" s="10"/>
      <c r="AE39" s="10"/>
      <c r="AF39" s="10" t="s">
        <v>80</v>
      </c>
      <c r="AG39" s="10" t="s">
        <v>80</v>
      </c>
      <c r="AH39" s="16"/>
      <c r="AI39" s="17">
        <v>12</v>
      </c>
      <c r="AJ39" s="7">
        <v>960</v>
      </c>
    </row>
    <row r="40" spans="1:36" ht="12.6" customHeight="1" x14ac:dyDescent="0.2">
      <c r="A40" s="11">
        <v>36</v>
      </c>
      <c r="B40" s="30" t="s">
        <v>173</v>
      </c>
      <c r="C40" s="31"/>
      <c r="D40" s="31"/>
      <c r="E40" s="31"/>
      <c r="F40" s="31"/>
      <c r="G40" s="3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6"/>
      <c r="AI40" s="17">
        <v>0</v>
      </c>
      <c r="AJ40" s="7">
        <v>0</v>
      </c>
    </row>
    <row r="41" spans="1:36" ht="12.6" customHeight="1" x14ac:dyDescent="0.2">
      <c r="A41" s="11">
        <v>37</v>
      </c>
      <c r="B41" s="30" t="s">
        <v>175</v>
      </c>
      <c r="C41" s="10"/>
      <c r="D41" s="10"/>
      <c r="E41" s="10"/>
      <c r="F41" s="10"/>
      <c r="G41" s="10"/>
      <c r="H41" s="10"/>
      <c r="I41" s="10" t="s">
        <v>80</v>
      </c>
      <c r="J41" s="10" t="s">
        <v>80</v>
      </c>
      <c r="K41" s="10" t="s">
        <v>80</v>
      </c>
      <c r="L41" s="10" t="s">
        <v>80</v>
      </c>
      <c r="M41" s="10" t="s">
        <v>80</v>
      </c>
      <c r="N41" s="10" t="s">
        <v>80</v>
      </c>
      <c r="O41" s="10"/>
      <c r="P41" s="10" t="s">
        <v>80</v>
      </c>
      <c r="Q41" s="10" t="s">
        <v>80</v>
      </c>
      <c r="R41" s="10"/>
      <c r="S41" s="10"/>
      <c r="T41" s="10"/>
      <c r="U41" s="10" t="s">
        <v>80</v>
      </c>
      <c r="V41" s="10" t="s">
        <v>80</v>
      </c>
      <c r="W41" s="10"/>
      <c r="X41" s="10"/>
      <c r="Y41" s="10" t="s">
        <v>80</v>
      </c>
      <c r="Z41" s="10" t="s">
        <v>80</v>
      </c>
      <c r="AA41" s="10" t="s">
        <v>80</v>
      </c>
      <c r="AB41" s="10"/>
      <c r="AC41" s="10"/>
      <c r="AD41" s="10"/>
      <c r="AE41" s="10"/>
      <c r="AF41" s="10" t="s">
        <v>80</v>
      </c>
      <c r="AG41" s="10"/>
      <c r="AH41" s="16"/>
      <c r="AI41" s="17">
        <v>14</v>
      </c>
      <c r="AJ41" s="7">
        <v>1120</v>
      </c>
    </row>
    <row r="42" spans="1:36" ht="12.6" customHeight="1" x14ac:dyDescent="0.2">
      <c r="A42" s="11">
        <v>38</v>
      </c>
      <c r="B42" s="30" t="s">
        <v>174</v>
      </c>
      <c r="C42" s="31"/>
      <c r="D42" s="10"/>
      <c r="E42" s="31"/>
      <c r="F42" s="31"/>
      <c r="G42" s="10"/>
      <c r="H42" s="10" t="s">
        <v>80</v>
      </c>
      <c r="I42" s="10" t="s">
        <v>80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6"/>
      <c r="AI42" s="17">
        <v>2</v>
      </c>
      <c r="AJ42" s="7">
        <v>160</v>
      </c>
    </row>
    <row r="43" spans="1:36" ht="12.6" customHeight="1" x14ac:dyDescent="0.2">
      <c r="A43" s="11">
        <v>39</v>
      </c>
      <c r="B43" s="30" t="s">
        <v>176</v>
      </c>
      <c r="C43" s="31"/>
      <c r="D43" s="31"/>
      <c r="E43" s="3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6"/>
      <c r="AI43" s="17">
        <v>0</v>
      </c>
      <c r="AJ43" s="7">
        <v>0</v>
      </c>
    </row>
    <row r="44" spans="1:36" ht="12.6" customHeight="1" x14ac:dyDescent="0.2">
      <c r="A44" s="11">
        <v>40</v>
      </c>
      <c r="B44" s="30" t="s">
        <v>177</v>
      </c>
      <c r="C44" s="31"/>
      <c r="D44" s="31" t="s">
        <v>80</v>
      </c>
      <c r="E44" s="10"/>
      <c r="F44" s="31" t="s">
        <v>80</v>
      </c>
      <c r="G44" s="31"/>
      <c r="H44" s="10"/>
      <c r="I44" s="10" t="s">
        <v>80</v>
      </c>
      <c r="J44" s="10"/>
      <c r="K44" s="10"/>
      <c r="L44" s="10"/>
      <c r="M44" s="10"/>
      <c r="N44" s="10" t="s">
        <v>80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6"/>
      <c r="AI44" s="17">
        <v>4</v>
      </c>
      <c r="AJ44" s="7">
        <v>320</v>
      </c>
    </row>
    <row r="45" spans="1:36" ht="12.6" customHeight="1" x14ac:dyDescent="0.2">
      <c r="A45" s="11">
        <v>41</v>
      </c>
      <c r="B45" s="30" t="s">
        <v>195</v>
      </c>
      <c r="C45" s="10"/>
      <c r="D45" s="10" t="s">
        <v>80</v>
      </c>
      <c r="E45" s="10"/>
      <c r="F45" s="10" t="s">
        <v>80</v>
      </c>
      <c r="G45" s="10"/>
      <c r="H45" s="10"/>
      <c r="I45" s="10"/>
      <c r="J45" s="10"/>
      <c r="K45" s="10"/>
      <c r="L45" s="10"/>
      <c r="M45" s="10"/>
      <c r="N45" s="10"/>
      <c r="O45" s="10"/>
      <c r="P45" s="10" t="s">
        <v>80</v>
      </c>
      <c r="Q45" s="10"/>
      <c r="R45" s="10"/>
      <c r="S45" s="10"/>
      <c r="T45" s="10"/>
      <c r="U45" s="10" t="s">
        <v>80</v>
      </c>
      <c r="V45" s="10" t="s">
        <v>80</v>
      </c>
      <c r="W45" s="10" t="s">
        <v>80</v>
      </c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6"/>
      <c r="AI45" s="17">
        <v>6</v>
      </c>
      <c r="AJ45" s="7">
        <v>480</v>
      </c>
    </row>
    <row r="46" spans="1:36" ht="12.6" customHeight="1" x14ac:dyDescent="0.2">
      <c r="A46" s="11">
        <v>42</v>
      </c>
      <c r="B46" s="30" t="s">
        <v>143</v>
      </c>
      <c r="C46" s="31" t="s">
        <v>80</v>
      </c>
      <c r="D46" s="10" t="s">
        <v>80</v>
      </c>
      <c r="E46" s="31"/>
      <c r="F46" s="31" t="s">
        <v>80</v>
      </c>
      <c r="G46" s="31" t="s">
        <v>80</v>
      </c>
      <c r="H46" s="10" t="s">
        <v>80</v>
      </c>
      <c r="I46" s="10" t="s">
        <v>80</v>
      </c>
      <c r="J46" s="10" t="s">
        <v>80</v>
      </c>
      <c r="K46" s="10" t="s">
        <v>80</v>
      </c>
      <c r="L46" s="10" t="s">
        <v>80</v>
      </c>
      <c r="M46" s="10"/>
      <c r="N46" s="10" t="s">
        <v>80</v>
      </c>
      <c r="O46" s="10"/>
      <c r="P46" s="10" t="s">
        <v>80</v>
      </c>
      <c r="Q46" s="10" t="s">
        <v>80</v>
      </c>
      <c r="R46" s="10" t="s">
        <v>80</v>
      </c>
      <c r="S46" s="10"/>
      <c r="T46" s="10"/>
      <c r="U46" s="10" t="s">
        <v>80</v>
      </c>
      <c r="V46" s="10"/>
      <c r="W46" s="10"/>
      <c r="X46" s="10"/>
      <c r="Y46" s="10" t="s">
        <v>80</v>
      </c>
      <c r="Z46" s="10" t="s">
        <v>80</v>
      </c>
      <c r="AA46" s="10"/>
      <c r="AB46" s="10" t="s">
        <v>80</v>
      </c>
      <c r="AC46" s="10" t="s">
        <v>80</v>
      </c>
      <c r="AD46" s="10" t="s">
        <v>80</v>
      </c>
      <c r="AE46" s="10"/>
      <c r="AF46" s="10"/>
      <c r="AG46" s="10" t="s">
        <v>80</v>
      </c>
      <c r="AH46" s="16"/>
      <c r="AI46" s="17">
        <v>20</v>
      </c>
      <c r="AJ46" s="7">
        <v>1600</v>
      </c>
    </row>
    <row r="47" spans="1:36" ht="12.6" customHeight="1" x14ac:dyDescent="0.2">
      <c r="A47" s="11">
        <v>43</v>
      </c>
      <c r="B47" s="30" t="s">
        <v>144</v>
      </c>
      <c r="C47" s="31" t="s">
        <v>80</v>
      </c>
      <c r="D47" s="10" t="s">
        <v>80</v>
      </c>
      <c r="E47" s="31" t="s">
        <v>80</v>
      </c>
      <c r="F47" s="10" t="s">
        <v>80</v>
      </c>
      <c r="G47" s="10" t="s">
        <v>80</v>
      </c>
      <c r="H47" s="10" t="s">
        <v>80</v>
      </c>
      <c r="I47" s="10" t="s">
        <v>80</v>
      </c>
      <c r="J47" s="10" t="s">
        <v>80</v>
      </c>
      <c r="K47" s="10" t="s">
        <v>80</v>
      </c>
      <c r="L47" s="10" t="s">
        <v>80</v>
      </c>
      <c r="M47" s="10"/>
      <c r="N47" s="10" t="s">
        <v>80</v>
      </c>
      <c r="O47" s="10"/>
      <c r="P47" s="10" t="s">
        <v>80</v>
      </c>
      <c r="Q47" s="10"/>
      <c r="R47" s="10" t="s">
        <v>80</v>
      </c>
      <c r="S47" s="10"/>
      <c r="T47" s="10" t="s">
        <v>80</v>
      </c>
      <c r="U47" s="10"/>
      <c r="V47" s="10"/>
      <c r="W47" s="10"/>
      <c r="X47" s="10" t="s">
        <v>80</v>
      </c>
      <c r="Y47" s="10" t="s">
        <v>80</v>
      </c>
      <c r="Z47" s="10" t="s">
        <v>80</v>
      </c>
      <c r="AA47" s="10" t="s">
        <v>80</v>
      </c>
      <c r="AB47" s="10" t="s">
        <v>80</v>
      </c>
      <c r="AC47" s="10" t="s">
        <v>80</v>
      </c>
      <c r="AD47" s="10" t="s">
        <v>80</v>
      </c>
      <c r="AE47" s="10" t="s">
        <v>80</v>
      </c>
      <c r="AF47" s="10"/>
      <c r="AG47" s="10"/>
      <c r="AH47" s="16"/>
      <c r="AI47" s="17">
        <v>22</v>
      </c>
      <c r="AJ47" s="7">
        <v>1760</v>
      </c>
    </row>
    <row r="48" spans="1:36" ht="12.6" customHeight="1" x14ac:dyDescent="0.2">
      <c r="A48" s="11">
        <v>44</v>
      </c>
      <c r="B48" s="30" t="s">
        <v>145</v>
      </c>
      <c r="C48" s="31"/>
      <c r="D48" s="31"/>
      <c r="E48" s="31"/>
      <c r="F48" s="31"/>
      <c r="G48" s="31"/>
      <c r="H48" s="10"/>
      <c r="I48" s="10"/>
      <c r="J48" s="10"/>
      <c r="K48" s="10"/>
      <c r="L48" s="10"/>
      <c r="M48" s="10" t="s">
        <v>80</v>
      </c>
      <c r="N48" s="10" t="s">
        <v>80</v>
      </c>
      <c r="O48" s="10" t="s">
        <v>80</v>
      </c>
      <c r="P48" s="10" t="s">
        <v>80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 t="s">
        <v>80</v>
      </c>
      <c r="AB48" s="10"/>
      <c r="AC48" s="10"/>
      <c r="AD48" s="10"/>
      <c r="AE48" s="10"/>
      <c r="AF48" s="10"/>
      <c r="AG48" s="10"/>
      <c r="AH48" s="16"/>
      <c r="AI48" s="17">
        <v>5</v>
      </c>
      <c r="AJ48" s="7">
        <v>400</v>
      </c>
    </row>
    <row r="49" spans="1:36" ht="12.6" customHeight="1" x14ac:dyDescent="0.2">
      <c r="A49" s="11">
        <v>45</v>
      </c>
      <c r="B49" s="30" t="s">
        <v>179</v>
      </c>
      <c r="C49" s="10"/>
      <c r="D49" s="10" t="s">
        <v>80</v>
      </c>
      <c r="E49" s="10" t="s">
        <v>80</v>
      </c>
      <c r="F49" s="10" t="s">
        <v>80</v>
      </c>
      <c r="G49" s="31"/>
      <c r="H49" s="10" t="s">
        <v>80</v>
      </c>
      <c r="I49" s="10" t="s">
        <v>80</v>
      </c>
      <c r="J49" s="10"/>
      <c r="K49" s="10" t="s">
        <v>80</v>
      </c>
      <c r="L49" s="10"/>
      <c r="M49" s="10" t="s">
        <v>80</v>
      </c>
      <c r="N49" s="10"/>
      <c r="O49" s="10" t="s">
        <v>80</v>
      </c>
      <c r="P49" s="10"/>
      <c r="Q49" s="10" t="s">
        <v>80</v>
      </c>
      <c r="R49" s="10"/>
      <c r="S49" s="10"/>
      <c r="T49" s="10" t="s">
        <v>80</v>
      </c>
      <c r="U49" s="10" t="s">
        <v>80</v>
      </c>
      <c r="V49" s="10"/>
      <c r="W49" s="10"/>
      <c r="X49" s="10" t="s">
        <v>80</v>
      </c>
      <c r="Y49" s="10" t="s">
        <v>80</v>
      </c>
      <c r="Z49" s="10" t="s">
        <v>80</v>
      </c>
      <c r="AA49" s="10"/>
      <c r="AB49" s="10" t="s">
        <v>80</v>
      </c>
      <c r="AC49" s="10"/>
      <c r="AD49" s="10" t="s">
        <v>80</v>
      </c>
      <c r="AE49" s="10" t="s">
        <v>80</v>
      </c>
      <c r="AF49" s="10"/>
      <c r="AG49" s="10"/>
      <c r="AH49" s="16"/>
      <c r="AI49" s="17">
        <v>17</v>
      </c>
      <c r="AJ49" s="7">
        <v>1360</v>
      </c>
    </row>
    <row r="50" spans="1:36" ht="12.6" customHeight="1" x14ac:dyDescent="0.2">
      <c r="A50" s="11">
        <v>46</v>
      </c>
      <c r="B50" s="30" t="s">
        <v>147</v>
      </c>
      <c r="C50" s="31" t="s">
        <v>80</v>
      </c>
      <c r="D50" s="31" t="s">
        <v>80</v>
      </c>
      <c r="E50" s="31"/>
      <c r="F50" s="31"/>
      <c r="G50" s="10" t="s">
        <v>80</v>
      </c>
      <c r="H50" s="10" t="s">
        <v>80</v>
      </c>
      <c r="I50" s="10"/>
      <c r="J50" s="10" t="s">
        <v>80</v>
      </c>
      <c r="K50" s="10"/>
      <c r="L50" s="10"/>
      <c r="M50" s="10" t="s">
        <v>80</v>
      </c>
      <c r="N50" s="10"/>
      <c r="O50" s="10" t="s">
        <v>80</v>
      </c>
      <c r="P50" s="10" t="s">
        <v>80</v>
      </c>
      <c r="Q50" s="10" t="s">
        <v>80</v>
      </c>
      <c r="R50" s="10" t="s">
        <v>80</v>
      </c>
      <c r="S50" s="10"/>
      <c r="T50" s="10" t="s">
        <v>80</v>
      </c>
      <c r="U50" s="10" t="s">
        <v>80</v>
      </c>
      <c r="V50" s="10" t="s">
        <v>80</v>
      </c>
      <c r="W50" s="10"/>
      <c r="X50" s="10"/>
      <c r="Y50" s="10"/>
      <c r="Z50" s="10" t="s">
        <v>80</v>
      </c>
      <c r="AA50" s="10"/>
      <c r="AB50" s="10" t="s">
        <v>80</v>
      </c>
      <c r="AC50" s="10"/>
      <c r="AD50" s="10" t="s">
        <v>80</v>
      </c>
      <c r="AE50" s="10" t="s">
        <v>80</v>
      </c>
      <c r="AF50" s="10"/>
      <c r="AG50" s="10"/>
      <c r="AH50" s="16"/>
      <c r="AI50" s="17">
        <v>17</v>
      </c>
      <c r="AJ50" s="7">
        <v>1360</v>
      </c>
    </row>
    <row r="51" spans="1:36" ht="12.6" customHeight="1" x14ac:dyDescent="0.2">
      <c r="A51" s="11">
        <v>47</v>
      </c>
      <c r="B51" s="30" t="s">
        <v>148</v>
      </c>
      <c r="C51" s="10" t="s">
        <v>80</v>
      </c>
      <c r="D51" s="10" t="s">
        <v>80</v>
      </c>
      <c r="E51" s="10"/>
      <c r="F51" s="10"/>
      <c r="G51" s="10" t="s">
        <v>80</v>
      </c>
      <c r="H51" s="10"/>
      <c r="I51" s="10" t="s">
        <v>80</v>
      </c>
      <c r="J51" s="10" t="s">
        <v>80</v>
      </c>
      <c r="K51" s="10"/>
      <c r="L51" s="10" t="s">
        <v>80</v>
      </c>
      <c r="M51" s="10" t="s">
        <v>80</v>
      </c>
      <c r="N51" s="10"/>
      <c r="O51" s="10" t="s">
        <v>80</v>
      </c>
      <c r="P51" s="10" t="s">
        <v>80</v>
      </c>
      <c r="Q51" s="10" t="s">
        <v>80</v>
      </c>
      <c r="R51" s="10"/>
      <c r="S51" s="10"/>
      <c r="T51" s="10" t="s">
        <v>80</v>
      </c>
      <c r="U51" s="10" t="s">
        <v>80</v>
      </c>
      <c r="V51" s="10" t="s">
        <v>80</v>
      </c>
      <c r="W51" s="10"/>
      <c r="X51" s="10"/>
      <c r="Y51" s="10" t="s">
        <v>80</v>
      </c>
      <c r="Z51" s="10" t="s">
        <v>80</v>
      </c>
      <c r="AA51" s="10" t="s">
        <v>80</v>
      </c>
      <c r="AB51" s="10"/>
      <c r="AC51" s="10"/>
      <c r="AD51" s="10" t="s">
        <v>80</v>
      </c>
      <c r="AE51" s="10" t="s">
        <v>80</v>
      </c>
      <c r="AF51" s="10" t="s">
        <v>80</v>
      </c>
      <c r="AG51" s="10"/>
      <c r="AH51" s="16"/>
      <c r="AI51" s="17">
        <v>19</v>
      </c>
      <c r="AJ51" s="7">
        <v>1520</v>
      </c>
    </row>
    <row r="52" spans="1:36" ht="12.6" customHeight="1" x14ac:dyDescent="0.2">
      <c r="A52" s="11">
        <v>48</v>
      </c>
      <c r="B52" s="30" t="s">
        <v>149</v>
      </c>
      <c r="C52" s="10" t="s">
        <v>80</v>
      </c>
      <c r="D52" s="10" t="s">
        <v>80</v>
      </c>
      <c r="E52" s="10"/>
      <c r="F52" s="10" t="s">
        <v>80</v>
      </c>
      <c r="G52" s="10" t="s">
        <v>80</v>
      </c>
      <c r="H52" s="10"/>
      <c r="I52" s="10" t="s">
        <v>80</v>
      </c>
      <c r="J52" s="10" t="s">
        <v>80</v>
      </c>
      <c r="K52" s="10" t="s">
        <v>80</v>
      </c>
      <c r="L52" s="10"/>
      <c r="M52" s="10"/>
      <c r="N52" s="10" t="s">
        <v>80</v>
      </c>
      <c r="O52" s="10"/>
      <c r="P52" s="10" t="s">
        <v>80</v>
      </c>
      <c r="Q52" s="10"/>
      <c r="R52" s="10" t="s">
        <v>80</v>
      </c>
      <c r="S52" s="10"/>
      <c r="T52" s="10" t="s">
        <v>80</v>
      </c>
      <c r="U52" s="10" t="s">
        <v>80</v>
      </c>
      <c r="V52" s="10" t="s">
        <v>80</v>
      </c>
      <c r="W52" s="10"/>
      <c r="X52" s="10" t="s">
        <v>80</v>
      </c>
      <c r="Y52" s="10" t="s">
        <v>80</v>
      </c>
      <c r="Z52" s="10" t="s">
        <v>80</v>
      </c>
      <c r="AA52" s="10"/>
      <c r="AB52" s="10"/>
      <c r="AC52" s="10"/>
      <c r="AD52" s="10" t="s">
        <v>80</v>
      </c>
      <c r="AE52" s="10" t="s">
        <v>80</v>
      </c>
      <c r="AF52" s="10"/>
      <c r="AG52" s="10"/>
      <c r="AH52" s="16"/>
      <c r="AI52" s="17">
        <v>18</v>
      </c>
      <c r="AJ52" s="7">
        <v>1440</v>
      </c>
    </row>
    <row r="53" spans="1:36" ht="12.6" customHeight="1" x14ac:dyDescent="0.2">
      <c r="A53" s="11">
        <v>49</v>
      </c>
      <c r="B53" s="30" t="s">
        <v>150</v>
      </c>
      <c r="C53" s="31"/>
      <c r="D53" s="31"/>
      <c r="E53" s="10"/>
      <c r="F53" s="10" t="s">
        <v>80</v>
      </c>
      <c r="G53" s="10" t="s">
        <v>80</v>
      </c>
      <c r="H53" s="10" t="s">
        <v>80</v>
      </c>
      <c r="I53" s="10"/>
      <c r="J53" s="10"/>
      <c r="K53" s="10"/>
      <c r="L53" s="10" t="s">
        <v>80</v>
      </c>
      <c r="M53" s="10"/>
      <c r="N53" s="10"/>
      <c r="O53" s="10"/>
      <c r="P53" s="10" t="s">
        <v>80</v>
      </c>
      <c r="Q53" s="10"/>
      <c r="R53" s="10"/>
      <c r="S53" s="10"/>
      <c r="T53" s="10"/>
      <c r="U53" s="10" t="s">
        <v>80</v>
      </c>
      <c r="V53" s="10" t="s">
        <v>80</v>
      </c>
      <c r="W53" s="10" t="s">
        <v>80</v>
      </c>
      <c r="X53" s="10"/>
      <c r="Y53" s="10"/>
      <c r="Z53" s="10" t="s">
        <v>80</v>
      </c>
      <c r="AA53" s="10"/>
      <c r="AB53" s="10" t="s">
        <v>80</v>
      </c>
      <c r="AC53" s="10" t="s">
        <v>80</v>
      </c>
      <c r="AD53" s="10" t="s">
        <v>80</v>
      </c>
      <c r="AE53" s="10"/>
      <c r="AF53" s="10"/>
      <c r="AG53" s="10"/>
      <c r="AH53" s="16"/>
      <c r="AI53" s="17">
        <v>12</v>
      </c>
      <c r="AJ53" s="7">
        <v>960</v>
      </c>
    </row>
    <row r="54" spans="1:36" ht="12.6" customHeight="1" x14ac:dyDescent="0.2">
      <c r="A54" s="11">
        <v>50</v>
      </c>
      <c r="B54" s="30" t="s">
        <v>181</v>
      </c>
      <c r="C54" s="31"/>
      <c r="D54" s="31" t="s">
        <v>80</v>
      </c>
      <c r="E54" s="10"/>
      <c r="F54" s="10" t="s">
        <v>80</v>
      </c>
      <c r="G54" s="10" t="s">
        <v>80</v>
      </c>
      <c r="H54" s="10" t="s">
        <v>80</v>
      </c>
      <c r="I54" s="10"/>
      <c r="J54" s="10" t="s">
        <v>80</v>
      </c>
      <c r="K54" s="10" t="s">
        <v>80</v>
      </c>
      <c r="L54" s="10" t="s">
        <v>80</v>
      </c>
      <c r="M54" s="10" t="s">
        <v>80</v>
      </c>
      <c r="N54" s="10" t="s">
        <v>80</v>
      </c>
      <c r="O54" s="10"/>
      <c r="P54" s="10" t="s">
        <v>80</v>
      </c>
      <c r="Q54" s="10" t="s">
        <v>80</v>
      </c>
      <c r="R54" s="10" t="s">
        <v>80</v>
      </c>
      <c r="S54" s="10"/>
      <c r="T54" s="10"/>
      <c r="U54" s="10"/>
      <c r="V54" s="10" t="s">
        <v>80</v>
      </c>
      <c r="W54" s="10"/>
      <c r="X54" s="10"/>
      <c r="Y54" s="10"/>
      <c r="Z54" s="10" t="s">
        <v>80</v>
      </c>
      <c r="AA54" s="10"/>
      <c r="AB54" s="10" t="s">
        <v>80</v>
      </c>
      <c r="AC54" s="10"/>
      <c r="AD54" s="10"/>
      <c r="AE54" s="10"/>
      <c r="AF54" s="10" t="s">
        <v>80</v>
      </c>
      <c r="AG54" s="10"/>
      <c r="AH54" s="16"/>
      <c r="AI54" s="17">
        <v>16</v>
      </c>
      <c r="AJ54" s="7">
        <v>1280</v>
      </c>
    </row>
    <row r="55" spans="1:36" ht="12.6" customHeight="1" x14ac:dyDescent="0.2">
      <c r="A55" s="11">
        <v>51</v>
      </c>
      <c r="B55" s="30" t="s">
        <v>153</v>
      </c>
      <c r="C55" s="31"/>
      <c r="D55" s="10"/>
      <c r="E55" s="31"/>
      <c r="F55" s="31"/>
      <c r="G55" s="3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 t="s">
        <v>80</v>
      </c>
      <c r="AE55" s="10"/>
      <c r="AF55" s="10"/>
      <c r="AG55" s="10"/>
      <c r="AH55" s="16"/>
      <c r="AI55" s="17">
        <v>1</v>
      </c>
      <c r="AJ55" s="7">
        <v>80</v>
      </c>
    </row>
    <row r="56" spans="1:36" ht="12.6" customHeight="1" x14ac:dyDescent="0.2">
      <c r="A56" s="11">
        <v>52</v>
      </c>
      <c r="B56" s="30" t="s">
        <v>196</v>
      </c>
      <c r="C56" s="10"/>
      <c r="D56" s="10"/>
      <c r="E56" s="10" t="s">
        <v>80</v>
      </c>
      <c r="F56" s="10" t="s">
        <v>80</v>
      </c>
      <c r="G56" s="10" t="s">
        <v>80</v>
      </c>
      <c r="H56" s="10" t="s">
        <v>80</v>
      </c>
      <c r="I56" s="10" t="s">
        <v>80</v>
      </c>
      <c r="J56" s="10" t="s">
        <v>80</v>
      </c>
      <c r="K56" s="10"/>
      <c r="L56" s="10" t="s">
        <v>80</v>
      </c>
      <c r="M56" s="10" t="s">
        <v>80</v>
      </c>
      <c r="N56" s="10" t="s">
        <v>80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 t="s">
        <v>80</v>
      </c>
      <c r="AD56" s="10" t="s">
        <v>80</v>
      </c>
      <c r="AE56" s="10"/>
      <c r="AF56" s="10"/>
      <c r="AG56" s="10"/>
      <c r="AH56" s="16"/>
      <c r="AI56" s="17">
        <v>11</v>
      </c>
      <c r="AJ56" s="7">
        <v>880</v>
      </c>
    </row>
    <row r="57" spans="1:36" ht="12.6" customHeight="1" x14ac:dyDescent="0.2">
      <c r="A57" s="11">
        <v>53</v>
      </c>
      <c r="B57" s="30" t="s">
        <v>154</v>
      </c>
      <c r="C57" s="10" t="s">
        <v>80</v>
      </c>
      <c r="D57" s="31" t="s">
        <v>80</v>
      </c>
      <c r="E57" s="10"/>
      <c r="F57" s="10"/>
      <c r="G57" s="10" t="s">
        <v>80</v>
      </c>
      <c r="H57" s="10" t="s">
        <v>80</v>
      </c>
      <c r="I57" s="10" t="s">
        <v>80</v>
      </c>
      <c r="J57" s="10" t="s">
        <v>80</v>
      </c>
      <c r="K57" s="10"/>
      <c r="L57" s="10" t="s">
        <v>80</v>
      </c>
      <c r="M57" s="10" t="s">
        <v>80</v>
      </c>
      <c r="N57" s="10" t="s">
        <v>80</v>
      </c>
      <c r="O57" s="10" t="s">
        <v>80</v>
      </c>
      <c r="P57" s="10" t="s">
        <v>80</v>
      </c>
      <c r="Q57" s="10" t="s">
        <v>80</v>
      </c>
      <c r="R57" s="10" t="s">
        <v>80</v>
      </c>
      <c r="S57" s="10"/>
      <c r="T57" s="10" t="s">
        <v>80</v>
      </c>
      <c r="U57" s="10" t="s">
        <v>80</v>
      </c>
      <c r="V57" s="10"/>
      <c r="W57" s="10" t="s">
        <v>80</v>
      </c>
      <c r="X57" s="10"/>
      <c r="Y57" s="10" t="s">
        <v>80</v>
      </c>
      <c r="Z57" s="10"/>
      <c r="AA57" s="10" t="s">
        <v>80</v>
      </c>
      <c r="AB57" s="10" t="s">
        <v>80</v>
      </c>
      <c r="AC57" s="10"/>
      <c r="AD57" s="10" t="s">
        <v>80</v>
      </c>
      <c r="AE57" s="10" t="s">
        <v>80</v>
      </c>
      <c r="AF57" s="10"/>
      <c r="AG57" s="10" t="s">
        <v>80</v>
      </c>
      <c r="AH57" s="16"/>
      <c r="AI57" s="17">
        <v>22</v>
      </c>
      <c r="AJ57" s="7">
        <v>1760</v>
      </c>
    </row>
    <row r="58" spans="1:36" ht="12.6" customHeight="1" x14ac:dyDescent="0.2">
      <c r="A58" s="11">
        <v>54</v>
      </c>
      <c r="B58" s="30" t="s">
        <v>155</v>
      </c>
      <c r="C58" s="31"/>
      <c r="D58" s="10"/>
      <c r="E58" s="10"/>
      <c r="F58" s="3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 t="s">
        <v>80</v>
      </c>
      <c r="AF58" s="10"/>
      <c r="AG58" s="10"/>
      <c r="AH58" s="16"/>
      <c r="AI58" s="17">
        <v>1</v>
      </c>
      <c r="AJ58" s="7">
        <v>80</v>
      </c>
    </row>
    <row r="59" spans="1:36" ht="12.6" customHeight="1" x14ac:dyDescent="0.2">
      <c r="A59" s="11">
        <v>55</v>
      </c>
      <c r="B59" s="30" t="s">
        <v>156</v>
      </c>
      <c r="C59" s="10" t="s">
        <v>80</v>
      </c>
      <c r="D59" s="10" t="s">
        <v>80</v>
      </c>
      <c r="E59" s="10"/>
      <c r="F59" s="10" t="s">
        <v>80</v>
      </c>
      <c r="G59" s="10" t="s">
        <v>80</v>
      </c>
      <c r="H59" s="10" t="s">
        <v>80</v>
      </c>
      <c r="I59" s="10" t="s">
        <v>80</v>
      </c>
      <c r="J59" s="10" t="s">
        <v>80</v>
      </c>
      <c r="K59" s="10" t="s">
        <v>80</v>
      </c>
      <c r="L59" s="10" t="s">
        <v>80</v>
      </c>
      <c r="M59" s="10" t="s">
        <v>80</v>
      </c>
      <c r="N59" s="10"/>
      <c r="O59" s="10" t="s">
        <v>80</v>
      </c>
      <c r="P59" s="10"/>
      <c r="Q59" s="10" t="s">
        <v>80</v>
      </c>
      <c r="R59" s="10"/>
      <c r="S59" s="10"/>
      <c r="T59" s="10" t="s">
        <v>80</v>
      </c>
      <c r="U59" s="10"/>
      <c r="V59" s="10"/>
      <c r="W59" s="10"/>
      <c r="X59" s="10"/>
      <c r="Y59" s="10" t="s">
        <v>80</v>
      </c>
      <c r="Z59" s="10" t="s">
        <v>80</v>
      </c>
      <c r="AA59" s="10" t="s">
        <v>80</v>
      </c>
      <c r="AB59" s="10" t="s">
        <v>80</v>
      </c>
      <c r="AC59" s="10"/>
      <c r="AD59" s="10" t="s">
        <v>80</v>
      </c>
      <c r="AE59" s="10" t="s">
        <v>80</v>
      </c>
      <c r="AF59" s="10" t="s">
        <v>80</v>
      </c>
      <c r="AG59" s="10" t="s">
        <v>80</v>
      </c>
      <c r="AH59" s="16"/>
      <c r="AI59" s="17">
        <v>21</v>
      </c>
      <c r="AJ59" s="7">
        <v>1680</v>
      </c>
    </row>
    <row r="60" spans="1:36" ht="12.6" customHeight="1" x14ac:dyDescent="0.2">
      <c r="A60" s="11">
        <v>56</v>
      </c>
      <c r="B60" s="30" t="s">
        <v>197</v>
      </c>
      <c r="C60" s="31"/>
      <c r="D60" s="10"/>
      <c r="E60" s="10" t="s">
        <v>80</v>
      </c>
      <c r="F60" s="10"/>
      <c r="G60" s="10"/>
      <c r="H60" s="10"/>
      <c r="I60" s="10"/>
      <c r="J60" s="10"/>
      <c r="K60" s="10"/>
      <c r="L60" s="10" t="s">
        <v>80</v>
      </c>
      <c r="M60" s="10" t="s">
        <v>80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 t="s">
        <v>80</v>
      </c>
      <c r="Y60" s="10"/>
      <c r="Z60" s="10" t="s">
        <v>80</v>
      </c>
      <c r="AA60" s="10"/>
      <c r="AB60" s="10"/>
      <c r="AC60" s="10" t="s">
        <v>80</v>
      </c>
      <c r="AD60" s="10" t="s">
        <v>80</v>
      </c>
      <c r="AE60" s="10"/>
      <c r="AF60" s="10"/>
      <c r="AG60" s="10"/>
      <c r="AH60" s="16"/>
      <c r="AI60" s="17">
        <v>7</v>
      </c>
      <c r="AJ60" s="7">
        <v>560</v>
      </c>
    </row>
    <row r="61" spans="1:36" ht="12.6" customHeight="1" x14ac:dyDescent="0.2">
      <c r="A61" s="11">
        <v>57</v>
      </c>
      <c r="B61" s="30" t="s">
        <v>198</v>
      </c>
      <c r="C61" s="10" t="s">
        <v>80</v>
      </c>
      <c r="D61" s="31" t="s">
        <v>80</v>
      </c>
      <c r="E61" s="10"/>
      <c r="F61" s="31" t="s">
        <v>80</v>
      </c>
      <c r="G61" s="31" t="s">
        <v>80</v>
      </c>
      <c r="H61" s="10" t="s">
        <v>80</v>
      </c>
      <c r="I61" s="10" t="s">
        <v>80</v>
      </c>
      <c r="J61" s="10" t="s">
        <v>80</v>
      </c>
      <c r="K61" s="10"/>
      <c r="L61" s="10" t="s">
        <v>80</v>
      </c>
      <c r="M61" s="10" t="s">
        <v>80</v>
      </c>
      <c r="N61" s="10"/>
      <c r="O61" s="10"/>
      <c r="P61" s="10" t="s">
        <v>80</v>
      </c>
      <c r="Q61" s="10" t="s">
        <v>80</v>
      </c>
      <c r="R61" s="10" t="s">
        <v>80</v>
      </c>
      <c r="S61" s="10"/>
      <c r="T61" s="10"/>
      <c r="U61" s="10" t="s">
        <v>80</v>
      </c>
      <c r="V61" s="10"/>
      <c r="W61" s="10"/>
      <c r="X61" s="10"/>
      <c r="Y61" s="10" t="s">
        <v>80</v>
      </c>
      <c r="Z61" s="10" t="s">
        <v>80</v>
      </c>
      <c r="AA61" s="10" t="s">
        <v>80</v>
      </c>
      <c r="AB61" s="10"/>
      <c r="AC61" s="10" t="s">
        <v>80</v>
      </c>
      <c r="AD61" s="10" t="s">
        <v>80</v>
      </c>
      <c r="AE61" s="10"/>
      <c r="AF61" s="10"/>
      <c r="AG61" s="10" t="s">
        <v>80</v>
      </c>
      <c r="AH61" s="16"/>
      <c r="AI61" s="17">
        <v>19</v>
      </c>
      <c r="AJ61" s="7">
        <v>1520</v>
      </c>
    </row>
    <row r="62" spans="1:36" ht="12.6" customHeight="1" x14ac:dyDescent="0.2">
      <c r="A62" s="11">
        <v>58</v>
      </c>
      <c r="B62" s="30" t="s">
        <v>199</v>
      </c>
      <c r="C62" s="31"/>
      <c r="D62" s="10" t="s">
        <v>80</v>
      </c>
      <c r="E62" s="10"/>
      <c r="F62" s="31" t="s">
        <v>80</v>
      </c>
      <c r="G62" s="31"/>
      <c r="H62" s="10"/>
      <c r="I62" s="10"/>
      <c r="J62" s="10" t="s">
        <v>80</v>
      </c>
      <c r="K62" s="10"/>
      <c r="L62" s="10"/>
      <c r="M62" s="10"/>
      <c r="N62" s="10"/>
      <c r="O62" s="10"/>
      <c r="P62" s="10"/>
      <c r="Q62" s="10"/>
      <c r="R62" s="10" t="s">
        <v>80</v>
      </c>
      <c r="S62" s="10"/>
      <c r="T62" s="10"/>
      <c r="U62" s="10" t="s">
        <v>80</v>
      </c>
      <c r="V62" s="10"/>
      <c r="W62" s="10"/>
      <c r="X62" s="10"/>
      <c r="Y62" s="10" t="s">
        <v>80</v>
      </c>
      <c r="Z62" s="10" t="s">
        <v>80</v>
      </c>
      <c r="AA62" s="10"/>
      <c r="AB62" s="10"/>
      <c r="AC62" s="10"/>
      <c r="AD62" s="10" t="s">
        <v>80</v>
      </c>
      <c r="AE62" s="10"/>
      <c r="AF62" s="10"/>
      <c r="AG62" s="10"/>
      <c r="AH62" s="16"/>
      <c r="AI62" s="17">
        <v>8</v>
      </c>
      <c r="AJ62" s="7">
        <v>640</v>
      </c>
    </row>
    <row r="63" spans="1:36" ht="12.6" customHeight="1" x14ac:dyDescent="0.2">
      <c r="A63" s="11">
        <v>59</v>
      </c>
      <c r="B63" s="30" t="s">
        <v>200</v>
      </c>
      <c r="C63" s="31"/>
      <c r="D63" s="31"/>
      <c r="E63" s="10"/>
      <c r="F63" s="31"/>
      <c r="G63" s="31"/>
      <c r="H63" s="10"/>
      <c r="I63" s="10"/>
      <c r="J63" s="10"/>
      <c r="K63" s="10"/>
      <c r="L63" s="10"/>
      <c r="M63" s="10"/>
      <c r="N63" s="10" t="s">
        <v>80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6"/>
      <c r="AI63" s="17">
        <v>1</v>
      </c>
      <c r="AJ63" s="7">
        <v>80</v>
      </c>
    </row>
    <row r="64" spans="1:36" ht="12.6" customHeight="1" x14ac:dyDescent="0.2">
      <c r="A64" s="11">
        <v>60</v>
      </c>
      <c r="B64" s="30" t="s">
        <v>184</v>
      </c>
      <c r="C64" s="10" t="s">
        <v>80</v>
      </c>
      <c r="D64" s="10" t="s">
        <v>80</v>
      </c>
      <c r="E64" s="10" t="s">
        <v>80</v>
      </c>
      <c r="F64" s="10" t="s">
        <v>80</v>
      </c>
      <c r="G64" s="10"/>
      <c r="H64" s="10" t="s">
        <v>80</v>
      </c>
      <c r="I64" s="10" t="s">
        <v>80</v>
      </c>
      <c r="J64" s="10" t="s">
        <v>80</v>
      </c>
      <c r="K64" s="10" t="s">
        <v>80</v>
      </c>
      <c r="L64" s="10"/>
      <c r="M64" s="10"/>
      <c r="N64" s="10"/>
      <c r="O64" s="10"/>
      <c r="P64" s="10"/>
      <c r="Q64" s="10" t="s">
        <v>80</v>
      </c>
      <c r="R64" s="10"/>
      <c r="S64" s="10"/>
      <c r="T64" s="10"/>
      <c r="U64" s="10" t="s">
        <v>80</v>
      </c>
      <c r="V64" s="10"/>
      <c r="W64" s="10"/>
      <c r="X64" s="10"/>
      <c r="Y64" s="10"/>
      <c r="Z64" s="10"/>
      <c r="AA64" s="10"/>
      <c r="AB64" s="10"/>
      <c r="AC64" s="10"/>
      <c r="AD64" s="10"/>
      <c r="AE64" s="10" t="s">
        <v>80</v>
      </c>
      <c r="AF64" s="10"/>
      <c r="AG64" s="10"/>
      <c r="AH64" s="16"/>
      <c r="AI64" s="17">
        <v>11</v>
      </c>
      <c r="AJ64" s="7">
        <v>880</v>
      </c>
    </row>
    <row r="65" spans="1:36" ht="12.6" customHeight="1" x14ac:dyDescent="0.2">
      <c r="A65" s="11"/>
      <c r="B65" s="3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6"/>
      <c r="AI65" s="17"/>
      <c r="AJ65" s="7"/>
    </row>
    <row r="66" spans="1:36" ht="12.6" customHeight="1" x14ac:dyDescent="0.2">
      <c r="A66" s="11"/>
      <c r="B66" s="30" t="s">
        <v>162</v>
      </c>
      <c r="C66" s="31">
        <v>28</v>
      </c>
      <c r="D66" s="31">
        <v>35</v>
      </c>
      <c r="E66" s="31">
        <v>11</v>
      </c>
      <c r="F66" s="31">
        <v>33</v>
      </c>
      <c r="G66" s="31">
        <v>29</v>
      </c>
      <c r="H66" s="10">
        <v>26</v>
      </c>
      <c r="I66" s="10">
        <v>27</v>
      </c>
      <c r="J66" s="10">
        <v>28</v>
      </c>
      <c r="K66" s="10">
        <v>22</v>
      </c>
      <c r="L66" s="10">
        <v>25</v>
      </c>
      <c r="M66" s="10">
        <v>22</v>
      </c>
      <c r="N66" s="10">
        <v>27</v>
      </c>
      <c r="O66" s="10">
        <v>11</v>
      </c>
      <c r="P66" s="10">
        <v>23</v>
      </c>
      <c r="Q66" s="10">
        <v>20</v>
      </c>
      <c r="R66" s="10">
        <v>19</v>
      </c>
      <c r="S66" s="10">
        <v>0</v>
      </c>
      <c r="T66" s="10">
        <v>17</v>
      </c>
      <c r="U66" s="10">
        <v>27</v>
      </c>
      <c r="V66" s="10">
        <v>16</v>
      </c>
      <c r="W66" s="10">
        <v>12</v>
      </c>
      <c r="X66" s="10">
        <v>7</v>
      </c>
      <c r="Y66" s="10">
        <v>25</v>
      </c>
      <c r="Z66" s="10">
        <v>30</v>
      </c>
      <c r="AA66" s="10">
        <v>19</v>
      </c>
      <c r="AB66" s="10">
        <v>21</v>
      </c>
      <c r="AC66" s="10">
        <v>13</v>
      </c>
      <c r="AD66" s="10">
        <v>26</v>
      </c>
      <c r="AE66" s="10">
        <v>20</v>
      </c>
      <c r="AF66" s="10">
        <v>12</v>
      </c>
      <c r="AG66" s="10">
        <v>11</v>
      </c>
      <c r="AH66" s="16"/>
      <c r="AI66" s="17">
        <v>642</v>
      </c>
      <c r="AJ66" s="7">
        <v>51360</v>
      </c>
    </row>
    <row r="67" spans="1:36" ht="12.6" customHeight="1" x14ac:dyDescent="0.2">
      <c r="A67" s="11"/>
      <c r="B67" s="30"/>
      <c r="C67" s="3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6"/>
      <c r="AI67" s="17"/>
      <c r="AJ67" s="7"/>
    </row>
    <row r="68" spans="1:36" ht="12.6" customHeight="1" x14ac:dyDescent="0.2">
      <c r="A68" s="11"/>
      <c r="B68" s="30"/>
      <c r="C68" s="31"/>
      <c r="D68" s="31" t="s">
        <v>4</v>
      </c>
      <c r="E68" s="31"/>
      <c r="F68" s="10"/>
      <c r="G68" s="31"/>
      <c r="H68" s="10"/>
      <c r="I68" s="10"/>
      <c r="J68" s="10"/>
      <c r="K68" s="10">
        <v>20.70967741935484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6"/>
      <c r="AI68" s="17"/>
      <c r="AJ68" s="7"/>
    </row>
    <row r="69" spans="1:36" ht="12.6" customHeight="1" x14ac:dyDescent="0.2">
      <c r="A69" s="11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6"/>
      <c r="AI69" s="17"/>
      <c r="AJ69" s="7"/>
    </row>
    <row r="70" spans="1:36" ht="13.5" thickBot="1" x14ac:dyDescent="0.25">
      <c r="A70" s="18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1"/>
      <c r="AI70" s="22"/>
      <c r="AJ70" s="23"/>
    </row>
    <row r="71" spans="1:36" ht="14.25" customHeight="1" thickBot="1" x14ac:dyDescent="0.25">
      <c r="A71" s="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  <c r="AI71" s="3"/>
      <c r="AJ71" s="8"/>
    </row>
    <row r="72" spans="1:36" ht="12.95" customHeight="1" x14ac:dyDescent="0.2">
      <c r="B72" s="9"/>
    </row>
    <row r="73" spans="1:36" ht="12.75" customHeight="1" x14ac:dyDescent="0.2">
      <c r="D73" s="261"/>
      <c r="E73" s="261"/>
      <c r="F73" s="261"/>
      <c r="G73" s="261"/>
      <c r="H73" s="261"/>
      <c r="I73" s="261"/>
      <c r="J73" s="261"/>
    </row>
  </sheetData>
  <mergeCells count="4">
    <mergeCell ref="D73:J73"/>
    <mergeCell ref="C3:AH3"/>
    <mergeCell ref="V1:Z1"/>
    <mergeCell ref="A1:E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I66"/>
  <sheetViews>
    <sheetView topLeftCell="A4" workbookViewId="0">
      <selection activeCell="AG33" sqref="AG33"/>
    </sheetView>
  </sheetViews>
  <sheetFormatPr defaultRowHeight="12.75" x14ac:dyDescent="0.2"/>
  <cols>
    <col min="1" max="1" width="3" bestFit="1" customWidth="1"/>
    <col min="2" max="2" width="24.140625" customWidth="1"/>
    <col min="3" max="4" width="3.28515625" bestFit="1" customWidth="1"/>
    <col min="5" max="18" width="3.28515625" customWidth="1"/>
    <col min="19" max="20" width="3.28515625" bestFit="1" customWidth="1"/>
    <col min="21" max="31" width="3.28515625" customWidth="1"/>
    <col min="32" max="32" width="3.28515625" bestFit="1" customWidth="1"/>
    <col min="33" max="33" width="3.28515625" customWidth="1"/>
    <col min="34" max="34" width="3.28515625" bestFit="1" customWidth="1"/>
    <col min="35" max="35" width="6.7109375" bestFit="1" customWidth="1"/>
  </cols>
  <sheetData>
    <row r="1" spans="1:35" ht="16.5" thickBot="1" x14ac:dyDescent="0.3">
      <c r="A1" s="248" t="s">
        <v>201</v>
      </c>
      <c r="B1" s="249"/>
      <c r="C1" s="249"/>
      <c r="D1" s="249"/>
      <c r="E1" s="250"/>
      <c r="F1" s="2"/>
      <c r="G1" s="2"/>
      <c r="H1" s="2"/>
      <c r="I1" s="2"/>
      <c r="O1" s="2"/>
      <c r="P1" s="2"/>
      <c r="Q1" s="2"/>
      <c r="R1" s="2"/>
      <c r="S1" s="2"/>
      <c r="T1" s="2"/>
      <c r="U1" s="2"/>
      <c r="V1" s="251" t="s">
        <v>1</v>
      </c>
      <c r="W1" s="252"/>
      <c r="X1" s="252"/>
      <c r="Y1" s="252"/>
      <c r="Z1" s="253"/>
      <c r="AA1" s="2"/>
      <c r="AB1" s="2"/>
      <c r="AC1" s="2"/>
      <c r="AD1" s="2"/>
      <c r="AE1" s="2"/>
    </row>
    <row r="2" spans="1:35" ht="13.5" thickBot="1" x14ac:dyDescent="0.25"/>
    <row r="3" spans="1:35" ht="13.5" thickBot="1" x14ac:dyDescent="0.25">
      <c r="C3" s="254" t="s">
        <v>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58"/>
      <c r="AI3" s="1"/>
    </row>
    <row r="4" spans="1:35" ht="45.75" customHeight="1" thickBot="1" x14ac:dyDescent="0.25">
      <c r="A4" s="13" t="s">
        <v>6</v>
      </c>
      <c r="B4" s="27" t="s">
        <v>0</v>
      </c>
      <c r="C4" s="28">
        <v>38781</v>
      </c>
      <c r="D4" s="28">
        <v>38788</v>
      </c>
      <c r="E4" s="28">
        <v>38795</v>
      </c>
      <c r="F4" s="28">
        <v>38802</v>
      </c>
      <c r="G4" s="28">
        <v>38809</v>
      </c>
      <c r="H4" s="28">
        <v>38816</v>
      </c>
      <c r="I4" s="28">
        <v>38823</v>
      </c>
      <c r="J4" s="28">
        <v>38830</v>
      </c>
      <c r="K4" s="28">
        <v>38837</v>
      </c>
      <c r="L4" s="28">
        <v>38844</v>
      </c>
      <c r="M4" s="28">
        <v>38851</v>
      </c>
      <c r="N4" s="28">
        <v>38858</v>
      </c>
      <c r="O4" s="28">
        <v>38865</v>
      </c>
      <c r="P4" s="28">
        <v>38872</v>
      </c>
      <c r="Q4" s="28">
        <v>38879</v>
      </c>
      <c r="R4" s="28">
        <v>38886</v>
      </c>
      <c r="S4" s="28">
        <v>38893</v>
      </c>
      <c r="T4" s="28">
        <v>38900</v>
      </c>
      <c r="U4" s="28">
        <v>38907</v>
      </c>
      <c r="V4" s="28">
        <v>38914</v>
      </c>
      <c r="W4" s="28">
        <v>38921</v>
      </c>
      <c r="X4" s="28">
        <v>38928</v>
      </c>
      <c r="Y4" s="28">
        <v>38935</v>
      </c>
      <c r="Z4" s="28">
        <v>38942</v>
      </c>
      <c r="AA4" s="28">
        <v>38949</v>
      </c>
      <c r="AB4" s="28">
        <v>38956</v>
      </c>
      <c r="AC4" s="28">
        <v>38963</v>
      </c>
      <c r="AD4" s="28">
        <v>38970</v>
      </c>
      <c r="AE4" s="28">
        <v>38977</v>
      </c>
      <c r="AF4" s="28">
        <v>38984</v>
      </c>
      <c r="AG4" s="28">
        <v>38991</v>
      </c>
      <c r="AH4" s="29" t="s">
        <v>2</v>
      </c>
      <c r="AI4" s="135" t="s">
        <v>3</v>
      </c>
    </row>
    <row r="5" spans="1:35" ht="12.6" customHeight="1" x14ac:dyDescent="0.2">
      <c r="A5" s="11">
        <v>1</v>
      </c>
      <c r="B5" s="30" t="s">
        <v>164</v>
      </c>
      <c r="C5" s="31"/>
      <c r="D5" s="10" t="s">
        <v>80</v>
      </c>
      <c r="E5" s="31"/>
      <c r="F5" s="31"/>
      <c r="G5" s="10"/>
      <c r="H5" s="10"/>
      <c r="I5" s="10"/>
      <c r="J5" s="10"/>
      <c r="K5" s="10"/>
      <c r="L5" s="10" t="s">
        <v>80</v>
      </c>
      <c r="M5" s="10"/>
      <c r="N5" s="10"/>
      <c r="O5" s="10" t="s">
        <v>80</v>
      </c>
      <c r="P5" s="10"/>
      <c r="Q5" s="10" t="s">
        <v>80</v>
      </c>
      <c r="R5" s="10" t="s">
        <v>80</v>
      </c>
      <c r="S5" s="10"/>
      <c r="T5" s="10"/>
      <c r="U5" s="10" t="s">
        <v>80</v>
      </c>
      <c r="V5" s="10" t="s">
        <v>80</v>
      </c>
      <c r="W5" s="10"/>
      <c r="X5" s="10" t="s">
        <v>80</v>
      </c>
      <c r="Y5" s="10" t="s">
        <v>80</v>
      </c>
      <c r="Z5" s="10" t="s">
        <v>80</v>
      </c>
      <c r="AA5" s="10" t="s">
        <v>80</v>
      </c>
      <c r="AB5" s="10"/>
      <c r="AC5" s="10"/>
      <c r="AD5" s="10"/>
      <c r="AE5" s="10"/>
      <c r="AF5" s="10" t="s">
        <v>80</v>
      </c>
      <c r="AG5" s="10"/>
      <c r="AH5" s="16">
        <v>12</v>
      </c>
      <c r="AI5" s="136">
        <v>960</v>
      </c>
    </row>
    <row r="6" spans="1:35" ht="12.6" customHeight="1" x14ac:dyDescent="0.2">
      <c r="A6" s="11">
        <v>2</v>
      </c>
      <c r="B6" s="30" t="s">
        <v>113</v>
      </c>
      <c r="C6" s="10"/>
      <c r="D6" s="10" t="s">
        <v>80</v>
      </c>
      <c r="E6" s="10" t="s">
        <v>80</v>
      </c>
      <c r="F6" s="31"/>
      <c r="G6" s="31"/>
      <c r="H6" s="31" t="s">
        <v>80</v>
      </c>
      <c r="I6" s="10"/>
      <c r="J6" s="10" t="s">
        <v>80</v>
      </c>
      <c r="K6" s="10"/>
      <c r="L6" s="10" t="s">
        <v>80</v>
      </c>
      <c r="M6" s="10"/>
      <c r="N6" s="10" t="s">
        <v>80</v>
      </c>
      <c r="O6" s="10" t="s">
        <v>80</v>
      </c>
      <c r="P6" s="10" t="s">
        <v>80</v>
      </c>
      <c r="Q6" s="10"/>
      <c r="R6" s="10" t="s">
        <v>80</v>
      </c>
      <c r="S6" s="10"/>
      <c r="T6" s="10"/>
      <c r="U6" s="10"/>
      <c r="V6" s="10" t="s">
        <v>80</v>
      </c>
      <c r="W6" s="10" t="s">
        <v>80</v>
      </c>
      <c r="X6" s="10" t="s">
        <v>80</v>
      </c>
      <c r="Y6" s="10" t="s">
        <v>80</v>
      </c>
      <c r="Z6" s="10" t="s">
        <v>80</v>
      </c>
      <c r="AA6" s="10" t="s">
        <v>80</v>
      </c>
      <c r="AB6" s="10" t="s">
        <v>80</v>
      </c>
      <c r="AC6" s="10"/>
      <c r="AD6" s="10"/>
      <c r="AE6" s="10"/>
      <c r="AF6" s="10"/>
      <c r="AG6" s="10" t="s">
        <v>80</v>
      </c>
      <c r="AH6" s="16">
        <v>17</v>
      </c>
      <c r="AI6" s="136">
        <v>1360</v>
      </c>
    </row>
    <row r="7" spans="1:35" ht="12.6" customHeight="1" x14ac:dyDescent="0.2">
      <c r="A7" s="11">
        <v>3</v>
      </c>
      <c r="B7" s="30" t="s">
        <v>187</v>
      </c>
      <c r="C7" s="10"/>
      <c r="D7" s="10" t="s">
        <v>80</v>
      </c>
      <c r="E7" s="10" t="s">
        <v>80</v>
      </c>
      <c r="F7" s="10" t="s">
        <v>80</v>
      </c>
      <c r="G7" s="10"/>
      <c r="H7" s="10" t="s">
        <v>80</v>
      </c>
      <c r="I7" s="10"/>
      <c r="J7" s="10"/>
      <c r="K7" s="10"/>
      <c r="L7" s="10"/>
      <c r="M7" s="10" t="s">
        <v>80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 t="s">
        <v>80</v>
      </c>
      <c r="AC7" s="10"/>
      <c r="AD7" s="10"/>
      <c r="AE7" s="10" t="s">
        <v>80</v>
      </c>
      <c r="AF7" s="10" t="s">
        <v>80</v>
      </c>
      <c r="AG7" s="10" t="s">
        <v>80</v>
      </c>
      <c r="AH7" s="16">
        <v>9</v>
      </c>
      <c r="AI7" s="136">
        <v>720</v>
      </c>
    </row>
    <row r="8" spans="1:35" ht="12.6" customHeight="1" x14ac:dyDescent="0.2">
      <c r="A8" s="11">
        <v>4</v>
      </c>
      <c r="B8" s="30" t="s">
        <v>117</v>
      </c>
      <c r="C8" s="10"/>
      <c r="D8" s="10"/>
      <c r="E8" s="10"/>
      <c r="F8" s="10" t="s">
        <v>80</v>
      </c>
      <c r="G8" s="10"/>
      <c r="H8" s="10"/>
      <c r="I8" s="10"/>
      <c r="J8" s="10"/>
      <c r="K8" s="10"/>
      <c r="L8" s="10"/>
      <c r="M8" s="10"/>
      <c r="N8" s="10"/>
      <c r="O8" s="10" t="s">
        <v>80</v>
      </c>
      <c r="P8" s="10"/>
      <c r="Q8" s="10" t="s">
        <v>80</v>
      </c>
      <c r="R8" s="10"/>
      <c r="S8" s="10"/>
      <c r="T8" s="10"/>
      <c r="U8" s="10" t="s">
        <v>80</v>
      </c>
      <c r="V8" s="10"/>
      <c r="W8" s="10" t="s">
        <v>80</v>
      </c>
      <c r="X8" s="10" t="s">
        <v>80</v>
      </c>
      <c r="Y8" s="10" t="s">
        <v>80</v>
      </c>
      <c r="Z8" s="10"/>
      <c r="AA8" s="10" t="s">
        <v>80</v>
      </c>
      <c r="AB8" s="10" t="s">
        <v>80</v>
      </c>
      <c r="AC8" s="10" t="s">
        <v>80</v>
      </c>
      <c r="AD8" s="10" t="s">
        <v>80</v>
      </c>
      <c r="AE8" s="10"/>
      <c r="AF8" s="10" t="s">
        <v>80</v>
      </c>
      <c r="AG8" s="10" t="s">
        <v>80</v>
      </c>
      <c r="AH8" s="16">
        <v>13</v>
      </c>
      <c r="AI8" s="136">
        <v>1040</v>
      </c>
    </row>
    <row r="9" spans="1:35" ht="12.6" customHeight="1" x14ac:dyDescent="0.2">
      <c r="A9" s="11">
        <v>5</v>
      </c>
      <c r="B9" s="30" t="s">
        <v>118</v>
      </c>
      <c r="C9" s="31"/>
      <c r="D9" s="10" t="s">
        <v>80</v>
      </c>
      <c r="E9" s="10" t="s">
        <v>80</v>
      </c>
      <c r="F9" s="31" t="s">
        <v>80</v>
      </c>
      <c r="G9" s="10" t="s">
        <v>80</v>
      </c>
      <c r="H9" s="10"/>
      <c r="I9" s="10"/>
      <c r="J9" s="10" t="s">
        <v>80</v>
      </c>
      <c r="K9" s="10" t="s">
        <v>80</v>
      </c>
      <c r="L9" s="10" t="s">
        <v>80</v>
      </c>
      <c r="M9" s="10" t="s">
        <v>80</v>
      </c>
      <c r="N9" s="10"/>
      <c r="O9" s="10"/>
      <c r="P9" s="10"/>
      <c r="Q9" s="10"/>
      <c r="R9" s="10"/>
      <c r="S9" s="10"/>
      <c r="T9" s="10"/>
      <c r="U9" s="10" t="s">
        <v>80</v>
      </c>
      <c r="V9" s="10" t="s">
        <v>80</v>
      </c>
      <c r="W9" s="10" t="s">
        <v>80</v>
      </c>
      <c r="X9" s="10" t="s">
        <v>80</v>
      </c>
      <c r="Y9" s="10" t="s">
        <v>80</v>
      </c>
      <c r="Z9" s="10" t="s">
        <v>80</v>
      </c>
      <c r="AA9" s="10" t="s">
        <v>80</v>
      </c>
      <c r="AB9" s="10"/>
      <c r="AC9" s="10" t="s">
        <v>80</v>
      </c>
      <c r="AD9" s="10" t="s">
        <v>80</v>
      </c>
      <c r="AE9" s="10"/>
      <c r="AF9" s="10"/>
      <c r="AG9" s="10" t="s">
        <v>80</v>
      </c>
      <c r="AH9" s="16">
        <v>18</v>
      </c>
      <c r="AI9" s="136">
        <v>1440</v>
      </c>
    </row>
    <row r="10" spans="1:35" ht="12.6" customHeight="1" x14ac:dyDescent="0.2">
      <c r="A10" s="11">
        <v>6</v>
      </c>
      <c r="B10" s="30" t="s">
        <v>119</v>
      </c>
      <c r="C10" s="10" t="s">
        <v>80</v>
      </c>
      <c r="D10" s="10" t="s">
        <v>80</v>
      </c>
      <c r="E10" s="10" t="s">
        <v>80</v>
      </c>
      <c r="F10" s="31" t="s">
        <v>80</v>
      </c>
      <c r="G10" s="10" t="s">
        <v>80</v>
      </c>
      <c r="H10" s="10" t="s">
        <v>80</v>
      </c>
      <c r="I10" s="10" t="s">
        <v>80</v>
      </c>
      <c r="J10" s="10" t="s">
        <v>80</v>
      </c>
      <c r="K10" s="10"/>
      <c r="L10" s="10"/>
      <c r="M10" s="10" t="s">
        <v>80</v>
      </c>
      <c r="N10" s="10" t="s">
        <v>80</v>
      </c>
      <c r="O10" s="10" t="s">
        <v>80</v>
      </c>
      <c r="P10" s="10" t="s">
        <v>80</v>
      </c>
      <c r="Q10" s="10" t="s">
        <v>80</v>
      </c>
      <c r="R10" s="10" t="s">
        <v>80</v>
      </c>
      <c r="S10" s="10" t="s">
        <v>80</v>
      </c>
      <c r="T10" s="10" t="s">
        <v>80</v>
      </c>
      <c r="U10" s="10" t="s">
        <v>80</v>
      </c>
      <c r="V10" s="10" t="s">
        <v>80</v>
      </c>
      <c r="W10" s="10" t="s">
        <v>80</v>
      </c>
      <c r="X10" s="10" t="s">
        <v>80</v>
      </c>
      <c r="Y10" s="10" t="s">
        <v>80</v>
      </c>
      <c r="Z10" s="10" t="s">
        <v>80</v>
      </c>
      <c r="AA10" s="10" t="s">
        <v>80</v>
      </c>
      <c r="AB10" s="10"/>
      <c r="AC10" s="10"/>
      <c r="AD10" s="10"/>
      <c r="AE10" s="10" t="s">
        <v>80</v>
      </c>
      <c r="AF10" s="10" t="s">
        <v>80</v>
      </c>
      <c r="AG10" s="10" t="s">
        <v>80</v>
      </c>
      <c r="AH10" s="16">
        <v>26</v>
      </c>
      <c r="AI10" s="136">
        <v>2080</v>
      </c>
    </row>
    <row r="11" spans="1:35" ht="12.6" customHeight="1" x14ac:dyDescent="0.2">
      <c r="A11" s="11">
        <v>7</v>
      </c>
      <c r="B11" s="30" t="s">
        <v>188</v>
      </c>
      <c r="C11" s="10" t="s">
        <v>80</v>
      </c>
      <c r="D11" s="31" t="s">
        <v>80</v>
      </c>
      <c r="E11" s="31" t="s">
        <v>80</v>
      </c>
      <c r="F11" s="31"/>
      <c r="G11" s="10"/>
      <c r="H11" s="10" t="s">
        <v>80</v>
      </c>
      <c r="I11" s="10"/>
      <c r="J11" s="10" t="s">
        <v>80</v>
      </c>
      <c r="K11" s="10"/>
      <c r="L11" s="10" t="s">
        <v>80</v>
      </c>
      <c r="M11" s="10"/>
      <c r="N11" s="10" t="s">
        <v>80</v>
      </c>
      <c r="O11" s="10" t="s">
        <v>80</v>
      </c>
      <c r="P11" s="10" t="s">
        <v>80</v>
      </c>
      <c r="Q11" s="10" t="s">
        <v>80</v>
      </c>
      <c r="R11" s="10" t="s">
        <v>80</v>
      </c>
      <c r="S11" s="10" t="s">
        <v>80</v>
      </c>
      <c r="T11" s="10" t="s">
        <v>80</v>
      </c>
      <c r="U11" s="10" t="s">
        <v>80</v>
      </c>
      <c r="V11" s="10" t="s">
        <v>80</v>
      </c>
      <c r="W11" s="10"/>
      <c r="X11" s="10" t="s">
        <v>80</v>
      </c>
      <c r="Y11" s="10"/>
      <c r="Z11" s="10" t="s">
        <v>80</v>
      </c>
      <c r="AA11" s="10"/>
      <c r="AB11" s="10" t="s">
        <v>80</v>
      </c>
      <c r="AC11" s="10"/>
      <c r="AD11" s="10"/>
      <c r="AE11" s="10" t="s">
        <v>80</v>
      </c>
      <c r="AF11" s="10"/>
      <c r="AG11" s="10"/>
      <c r="AH11" s="16">
        <v>19</v>
      </c>
      <c r="AI11" s="136">
        <v>1520</v>
      </c>
    </row>
    <row r="12" spans="1:35" ht="12.6" customHeight="1" x14ac:dyDescent="0.2">
      <c r="A12" s="11">
        <v>8</v>
      </c>
      <c r="B12" s="30" t="s">
        <v>121</v>
      </c>
      <c r="C12" s="31" t="s">
        <v>80</v>
      </c>
      <c r="D12" s="10" t="s">
        <v>80</v>
      </c>
      <c r="E12" s="10" t="s">
        <v>80</v>
      </c>
      <c r="F12" s="10" t="s">
        <v>80</v>
      </c>
      <c r="G12" s="10" t="s">
        <v>80</v>
      </c>
      <c r="H12" s="10" t="s">
        <v>80</v>
      </c>
      <c r="I12" s="10"/>
      <c r="J12" s="10" t="s">
        <v>80</v>
      </c>
      <c r="K12" s="10" t="s">
        <v>80</v>
      </c>
      <c r="L12" s="10" t="s">
        <v>80</v>
      </c>
      <c r="M12" s="10" t="s">
        <v>80</v>
      </c>
      <c r="N12" s="10" t="s">
        <v>80</v>
      </c>
      <c r="O12" s="10" t="s">
        <v>80</v>
      </c>
      <c r="P12" s="10" t="s">
        <v>80</v>
      </c>
      <c r="Q12" s="10" t="s">
        <v>80</v>
      </c>
      <c r="R12" s="10" t="s">
        <v>80</v>
      </c>
      <c r="S12" s="10"/>
      <c r="T12" s="10" t="s">
        <v>80</v>
      </c>
      <c r="U12" s="10" t="s">
        <v>80</v>
      </c>
      <c r="V12" s="10" t="s">
        <v>80</v>
      </c>
      <c r="W12" s="10"/>
      <c r="X12" s="10" t="s">
        <v>80</v>
      </c>
      <c r="Y12" s="10" t="s">
        <v>80</v>
      </c>
      <c r="Z12" s="10" t="s">
        <v>80</v>
      </c>
      <c r="AA12" s="10" t="s">
        <v>80</v>
      </c>
      <c r="AB12" s="10" t="s">
        <v>80</v>
      </c>
      <c r="AC12" s="10"/>
      <c r="AD12" s="10"/>
      <c r="AE12" s="10" t="s">
        <v>80</v>
      </c>
      <c r="AF12" s="10" t="s">
        <v>80</v>
      </c>
      <c r="AG12" s="10" t="s">
        <v>80</v>
      </c>
      <c r="AH12" s="16">
        <v>26</v>
      </c>
      <c r="AI12" s="136">
        <v>2080</v>
      </c>
    </row>
    <row r="13" spans="1:35" ht="12.6" customHeight="1" x14ac:dyDescent="0.2">
      <c r="A13" s="11">
        <v>9</v>
      </c>
      <c r="B13" s="30" t="s">
        <v>123</v>
      </c>
      <c r="C13" s="31" t="s">
        <v>80</v>
      </c>
      <c r="D13" s="31" t="s">
        <v>80</v>
      </c>
      <c r="E13" s="31" t="s">
        <v>80</v>
      </c>
      <c r="F13" s="31" t="s">
        <v>80</v>
      </c>
      <c r="G13" s="31" t="s">
        <v>80</v>
      </c>
      <c r="H13" s="31" t="s">
        <v>80</v>
      </c>
      <c r="I13" s="10" t="s">
        <v>80</v>
      </c>
      <c r="J13" s="10" t="s">
        <v>80</v>
      </c>
      <c r="K13" s="10" t="s">
        <v>80</v>
      </c>
      <c r="L13" s="10" t="s">
        <v>80</v>
      </c>
      <c r="M13" s="10" t="s">
        <v>80</v>
      </c>
      <c r="N13" s="10" t="s">
        <v>80</v>
      </c>
      <c r="O13" s="10" t="s">
        <v>80</v>
      </c>
      <c r="P13" s="10" t="s">
        <v>80</v>
      </c>
      <c r="Q13" s="10" t="s">
        <v>80</v>
      </c>
      <c r="R13" s="10" t="s">
        <v>80</v>
      </c>
      <c r="S13" s="10" t="s">
        <v>80</v>
      </c>
      <c r="T13" s="10" t="s">
        <v>80</v>
      </c>
      <c r="U13" s="10" t="s">
        <v>80</v>
      </c>
      <c r="V13" s="10" t="s">
        <v>80</v>
      </c>
      <c r="W13" s="10" t="s">
        <v>80</v>
      </c>
      <c r="X13" s="10" t="s">
        <v>80</v>
      </c>
      <c r="Y13" s="10" t="s">
        <v>80</v>
      </c>
      <c r="Z13" s="10" t="s">
        <v>80</v>
      </c>
      <c r="AA13" s="10" t="s">
        <v>80</v>
      </c>
      <c r="AB13" s="10" t="s">
        <v>80</v>
      </c>
      <c r="AC13" s="10" t="s">
        <v>80</v>
      </c>
      <c r="AD13" s="10" t="s">
        <v>80</v>
      </c>
      <c r="AE13" s="10" t="s">
        <v>80</v>
      </c>
      <c r="AF13" s="10" t="s">
        <v>80</v>
      </c>
      <c r="AG13" s="10" t="s">
        <v>80</v>
      </c>
      <c r="AH13" s="16">
        <v>31</v>
      </c>
      <c r="AI13" s="136">
        <v>2480</v>
      </c>
    </row>
    <row r="14" spans="1:35" ht="12.6" customHeight="1" x14ac:dyDescent="0.2">
      <c r="A14" s="11">
        <v>10</v>
      </c>
      <c r="B14" s="30" t="s">
        <v>166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6">
        <v>0</v>
      </c>
      <c r="AI14" s="136">
        <v>0</v>
      </c>
    </row>
    <row r="15" spans="1:35" ht="12.6" customHeight="1" x14ac:dyDescent="0.2">
      <c r="A15" s="11">
        <v>11</v>
      </c>
      <c r="B15" s="30" t="s">
        <v>124</v>
      </c>
      <c r="C15" s="31" t="s">
        <v>80</v>
      </c>
      <c r="D15" s="10"/>
      <c r="E15" s="31"/>
      <c r="F15" s="31" t="s">
        <v>80</v>
      </c>
      <c r="G15" s="31" t="s">
        <v>80</v>
      </c>
      <c r="H15" s="10" t="s">
        <v>80</v>
      </c>
      <c r="I15" s="10"/>
      <c r="J15" s="10"/>
      <c r="K15" s="10" t="s">
        <v>80</v>
      </c>
      <c r="L15" s="10"/>
      <c r="M15" s="10"/>
      <c r="N15" s="10"/>
      <c r="O15" s="10"/>
      <c r="P15" s="10"/>
      <c r="Q15" s="10" t="s">
        <v>80</v>
      </c>
      <c r="R15" s="10"/>
      <c r="S15" s="10"/>
      <c r="T15" s="10"/>
      <c r="U15" s="10"/>
      <c r="V15" s="10"/>
      <c r="W15" s="10" t="s">
        <v>80</v>
      </c>
      <c r="X15" s="10" t="s">
        <v>80</v>
      </c>
      <c r="Y15" s="10" t="s">
        <v>80</v>
      </c>
      <c r="Z15" s="10" t="s">
        <v>80</v>
      </c>
      <c r="AA15" s="10" t="s">
        <v>80</v>
      </c>
      <c r="AB15" s="10" t="s">
        <v>80</v>
      </c>
      <c r="AC15" s="10"/>
      <c r="AD15" s="10"/>
      <c r="AE15" s="10"/>
      <c r="AF15" s="10"/>
      <c r="AG15" s="10" t="s">
        <v>80</v>
      </c>
      <c r="AH15" s="16">
        <v>13</v>
      </c>
      <c r="AI15" s="136">
        <v>1040</v>
      </c>
    </row>
    <row r="16" spans="1:35" ht="12.6" customHeight="1" x14ac:dyDescent="0.2">
      <c r="A16" s="11">
        <v>12</v>
      </c>
      <c r="B16" s="30" t="s">
        <v>202</v>
      </c>
      <c r="C16" s="31" t="s">
        <v>80</v>
      </c>
      <c r="D16" s="31" t="s">
        <v>80</v>
      </c>
      <c r="E16" s="31" t="s">
        <v>80</v>
      </c>
      <c r="F16" s="10" t="s">
        <v>80</v>
      </c>
      <c r="G16" s="31"/>
      <c r="H16" s="10"/>
      <c r="I16" s="10"/>
      <c r="J16" s="10"/>
      <c r="K16" s="10"/>
      <c r="L16" s="10"/>
      <c r="M16" s="10"/>
      <c r="N16" s="10" t="s">
        <v>80</v>
      </c>
      <c r="O16" s="10"/>
      <c r="P16" s="10" t="s">
        <v>80</v>
      </c>
      <c r="Q16" s="10"/>
      <c r="R16" s="10"/>
      <c r="S16" s="10"/>
      <c r="T16" s="10"/>
      <c r="U16" s="10"/>
      <c r="V16" s="10"/>
      <c r="W16" s="10"/>
      <c r="X16" s="10" t="s">
        <v>80</v>
      </c>
      <c r="Y16" s="10"/>
      <c r="Z16" s="10"/>
      <c r="AA16" s="10"/>
      <c r="AB16" s="10"/>
      <c r="AC16" s="10"/>
      <c r="AD16" s="10"/>
      <c r="AE16" s="10"/>
      <c r="AF16" s="10"/>
      <c r="AG16" s="10"/>
      <c r="AH16" s="16">
        <v>7</v>
      </c>
      <c r="AI16" s="136">
        <v>560</v>
      </c>
    </row>
    <row r="17" spans="1:35" ht="12.6" customHeight="1" x14ac:dyDescent="0.2">
      <c r="A17" s="11">
        <v>13</v>
      </c>
      <c r="B17" s="30" t="s">
        <v>190</v>
      </c>
      <c r="C17" s="31" t="s">
        <v>80</v>
      </c>
      <c r="D17" s="31"/>
      <c r="E17" s="31"/>
      <c r="F17" s="3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6">
        <v>1</v>
      </c>
      <c r="AI17" s="136">
        <v>80</v>
      </c>
    </row>
    <row r="18" spans="1:35" ht="12.6" customHeight="1" x14ac:dyDescent="0.2">
      <c r="A18" s="11">
        <v>14</v>
      </c>
      <c r="B18" s="30" t="s">
        <v>126</v>
      </c>
      <c r="C18" s="10"/>
      <c r="D18" s="10" t="s">
        <v>80</v>
      </c>
      <c r="E18" s="10" t="s">
        <v>80</v>
      </c>
      <c r="F18" s="10" t="s">
        <v>80</v>
      </c>
      <c r="G18" s="10" t="s">
        <v>80</v>
      </c>
      <c r="H18" s="10" t="s">
        <v>80</v>
      </c>
      <c r="I18" s="10" t="s">
        <v>80</v>
      </c>
      <c r="J18" s="10" t="s">
        <v>80</v>
      </c>
      <c r="K18" s="10" t="s">
        <v>80</v>
      </c>
      <c r="L18" s="10" t="s">
        <v>80</v>
      </c>
      <c r="M18" s="10" t="s">
        <v>80</v>
      </c>
      <c r="N18" s="10"/>
      <c r="O18" s="10" t="s">
        <v>80</v>
      </c>
      <c r="P18" s="10"/>
      <c r="Q18" s="10" t="s">
        <v>80</v>
      </c>
      <c r="R18" s="10" t="s">
        <v>80</v>
      </c>
      <c r="S18" s="10"/>
      <c r="T18" s="10" t="s">
        <v>80</v>
      </c>
      <c r="U18" s="10"/>
      <c r="V18" s="10"/>
      <c r="W18" s="10" t="s">
        <v>80</v>
      </c>
      <c r="X18" s="10" t="s">
        <v>80</v>
      </c>
      <c r="Y18" s="10" t="s">
        <v>80</v>
      </c>
      <c r="Z18" s="10"/>
      <c r="AA18" s="10" t="s">
        <v>80</v>
      </c>
      <c r="AB18" s="10"/>
      <c r="AC18" s="10" t="s">
        <v>80</v>
      </c>
      <c r="AD18" s="10"/>
      <c r="AE18" s="10"/>
      <c r="AF18" s="10"/>
      <c r="AG18" s="10" t="s">
        <v>80</v>
      </c>
      <c r="AH18" s="16">
        <v>20</v>
      </c>
      <c r="AI18" s="136">
        <v>1600</v>
      </c>
    </row>
    <row r="19" spans="1:35" ht="12.6" customHeight="1" x14ac:dyDescent="0.2">
      <c r="A19" s="11">
        <v>15</v>
      </c>
      <c r="B19" s="30" t="s">
        <v>191</v>
      </c>
      <c r="C19" s="10"/>
      <c r="D19" s="10" t="s">
        <v>80</v>
      </c>
      <c r="E19" s="10" t="s">
        <v>80</v>
      </c>
      <c r="F19" s="10"/>
      <c r="G19" s="10"/>
      <c r="H19" s="10" t="s">
        <v>80</v>
      </c>
      <c r="I19" s="10"/>
      <c r="J19" s="10"/>
      <c r="K19" s="10"/>
      <c r="L19" s="10" t="s">
        <v>80</v>
      </c>
      <c r="M19" s="10"/>
      <c r="N19" s="10"/>
      <c r="O19" s="10" t="s">
        <v>80</v>
      </c>
      <c r="P19" s="10" t="s">
        <v>80</v>
      </c>
      <c r="Q19" s="10" t="s">
        <v>80</v>
      </c>
      <c r="R19" s="10" t="s">
        <v>80</v>
      </c>
      <c r="S19" s="10"/>
      <c r="T19" s="10"/>
      <c r="U19" s="10" t="s">
        <v>80</v>
      </c>
      <c r="V19" s="10" t="s">
        <v>80</v>
      </c>
      <c r="W19" s="10" t="s">
        <v>80</v>
      </c>
      <c r="X19" s="10" t="s">
        <v>80</v>
      </c>
      <c r="Y19" s="10" t="s">
        <v>80</v>
      </c>
      <c r="Z19" s="10" t="s">
        <v>80</v>
      </c>
      <c r="AA19" s="10" t="s">
        <v>80</v>
      </c>
      <c r="AB19" s="10"/>
      <c r="AC19" s="10"/>
      <c r="AD19" s="10"/>
      <c r="AE19" s="10"/>
      <c r="AF19" s="10"/>
      <c r="AG19" s="10"/>
      <c r="AH19" s="16">
        <v>15</v>
      </c>
      <c r="AI19" s="136">
        <v>1200</v>
      </c>
    </row>
    <row r="20" spans="1:35" ht="12.6" customHeight="1" x14ac:dyDescent="0.2">
      <c r="A20" s="11">
        <v>16</v>
      </c>
      <c r="B20" s="30" t="s">
        <v>203</v>
      </c>
      <c r="C20" s="31"/>
      <c r="D20" s="31"/>
      <c r="E20" s="10" t="s">
        <v>80</v>
      </c>
      <c r="F20" s="31"/>
      <c r="G20" s="3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6">
        <v>1</v>
      </c>
      <c r="AI20" s="136">
        <v>80</v>
      </c>
    </row>
    <row r="21" spans="1:35" ht="12.6" customHeight="1" x14ac:dyDescent="0.2">
      <c r="A21" s="11">
        <v>17</v>
      </c>
      <c r="B21" s="30" t="s">
        <v>125</v>
      </c>
      <c r="C21" s="10"/>
      <c r="D21" s="10" t="s">
        <v>80</v>
      </c>
      <c r="E21" s="10" t="s">
        <v>80</v>
      </c>
      <c r="F21" s="10" t="s">
        <v>80</v>
      </c>
      <c r="G21" s="10"/>
      <c r="H21" s="10" t="s">
        <v>80</v>
      </c>
      <c r="I21" s="10"/>
      <c r="J21" s="10"/>
      <c r="K21" s="10"/>
      <c r="L21" s="10"/>
      <c r="M21" s="10"/>
      <c r="N21" s="10"/>
      <c r="O21" s="10"/>
      <c r="P21" s="10" t="s">
        <v>80</v>
      </c>
      <c r="Q21" s="10" t="s">
        <v>80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6">
        <v>6</v>
      </c>
      <c r="AI21" s="136">
        <v>480</v>
      </c>
    </row>
    <row r="22" spans="1:35" ht="12.6" customHeight="1" x14ac:dyDescent="0.2">
      <c r="A22" s="11">
        <v>18</v>
      </c>
      <c r="B22" s="30" t="s">
        <v>127</v>
      </c>
      <c r="C22" s="10" t="s">
        <v>80</v>
      </c>
      <c r="D22" s="31"/>
      <c r="E22" s="31"/>
      <c r="F22" s="31"/>
      <c r="G22" s="3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6">
        <v>1</v>
      </c>
      <c r="AI22" s="136">
        <v>80</v>
      </c>
    </row>
    <row r="23" spans="1:35" ht="12.6" customHeight="1" x14ac:dyDescent="0.2">
      <c r="A23" s="11">
        <v>19</v>
      </c>
      <c r="B23" s="30" t="s">
        <v>128</v>
      </c>
      <c r="C23" s="31" t="s">
        <v>80</v>
      </c>
      <c r="D23" s="10" t="s">
        <v>80</v>
      </c>
      <c r="E23" s="10" t="s">
        <v>80</v>
      </c>
      <c r="F23" s="10" t="s">
        <v>80</v>
      </c>
      <c r="G23" s="10" t="s">
        <v>80</v>
      </c>
      <c r="H23" s="10" t="s">
        <v>80</v>
      </c>
      <c r="I23" s="10" t="s">
        <v>80</v>
      </c>
      <c r="J23" s="10" t="s">
        <v>80</v>
      </c>
      <c r="K23" s="10" t="s">
        <v>80</v>
      </c>
      <c r="L23" s="10" t="s">
        <v>80</v>
      </c>
      <c r="M23" s="10" t="s">
        <v>80</v>
      </c>
      <c r="N23" s="10" t="s">
        <v>80</v>
      </c>
      <c r="O23" s="10" t="s">
        <v>80</v>
      </c>
      <c r="P23" s="10"/>
      <c r="Q23" s="10"/>
      <c r="R23" s="10" t="s">
        <v>80</v>
      </c>
      <c r="S23" s="10" t="s">
        <v>80</v>
      </c>
      <c r="T23" s="10" t="s">
        <v>80</v>
      </c>
      <c r="U23" s="10" t="s">
        <v>80</v>
      </c>
      <c r="V23" s="10" t="s">
        <v>80</v>
      </c>
      <c r="W23" s="10" t="s">
        <v>80</v>
      </c>
      <c r="X23" s="10"/>
      <c r="Y23" s="10" t="s">
        <v>80</v>
      </c>
      <c r="Z23" s="10" t="s">
        <v>80</v>
      </c>
      <c r="AA23" s="10" t="s">
        <v>80</v>
      </c>
      <c r="AB23" s="10" t="s">
        <v>80</v>
      </c>
      <c r="AC23" s="10" t="s">
        <v>80</v>
      </c>
      <c r="AD23" s="10" t="s">
        <v>80</v>
      </c>
      <c r="AE23" s="10" t="s">
        <v>80</v>
      </c>
      <c r="AF23" s="10" t="s">
        <v>80</v>
      </c>
      <c r="AG23" s="10" t="s">
        <v>80</v>
      </c>
      <c r="AH23" s="16">
        <v>28</v>
      </c>
      <c r="AI23" s="136">
        <v>2240</v>
      </c>
    </row>
    <row r="24" spans="1:35" ht="12.6" customHeight="1" x14ac:dyDescent="0.2">
      <c r="A24" s="11">
        <v>20</v>
      </c>
      <c r="B24" s="30" t="s">
        <v>129</v>
      </c>
      <c r="C24" s="10" t="s">
        <v>80</v>
      </c>
      <c r="D24" s="10" t="s">
        <v>80</v>
      </c>
      <c r="E24" s="10" t="s">
        <v>80</v>
      </c>
      <c r="F24" s="31" t="s">
        <v>80</v>
      </c>
      <c r="G24" s="10" t="s">
        <v>80</v>
      </c>
      <c r="H24" s="10" t="s">
        <v>80</v>
      </c>
      <c r="I24" s="10"/>
      <c r="J24" s="10" t="s">
        <v>80</v>
      </c>
      <c r="K24" s="10" t="s">
        <v>80</v>
      </c>
      <c r="L24" s="10" t="s">
        <v>80</v>
      </c>
      <c r="M24" s="10" t="s">
        <v>80</v>
      </c>
      <c r="N24" s="10" t="s">
        <v>80</v>
      </c>
      <c r="O24" s="10" t="s">
        <v>80</v>
      </c>
      <c r="P24" s="10" t="s">
        <v>80</v>
      </c>
      <c r="Q24" s="10" t="s">
        <v>80</v>
      </c>
      <c r="R24" s="10" t="s">
        <v>80</v>
      </c>
      <c r="S24" s="10" t="s">
        <v>80</v>
      </c>
      <c r="T24" s="10" t="s">
        <v>80</v>
      </c>
      <c r="U24" s="10" t="s">
        <v>80</v>
      </c>
      <c r="V24" s="10" t="s">
        <v>80</v>
      </c>
      <c r="W24" s="10"/>
      <c r="X24" s="10" t="s">
        <v>80</v>
      </c>
      <c r="Y24" s="10" t="s">
        <v>80</v>
      </c>
      <c r="Z24" s="10" t="s">
        <v>80</v>
      </c>
      <c r="AA24" s="10" t="s">
        <v>80</v>
      </c>
      <c r="AB24" s="10" t="s">
        <v>80</v>
      </c>
      <c r="AC24" s="10"/>
      <c r="AD24" s="10" t="s">
        <v>80</v>
      </c>
      <c r="AE24" s="10" t="s">
        <v>80</v>
      </c>
      <c r="AF24" s="10" t="s">
        <v>80</v>
      </c>
      <c r="AG24" s="10" t="s">
        <v>80</v>
      </c>
      <c r="AH24" s="16">
        <v>28</v>
      </c>
      <c r="AI24" s="136">
        <v>2240</v>
      </c>
    </row>
    <row r="25" spans="1:35" ht="12.6" customHeight="1" x14ac:dyDescent="0.2">
      <c r="A25" s="11">
        <v>21</v>
      </c>
      <c r="B25" s="30" t="s">
        <v>130</v>
      </c>
      <c r="C25" s="10" t="s">
        <v>80</v>
      </c>
      <c r="D25" s="10"/>
      <c r="E25" s="10"/>
      <c r="F25" s="31"/>
      <c r="G25" s="10"/>
      <c r="H25" s="10" t="s">
        <v>80</v>
      </c>
      <c r="I25" s="10"/>
      <c r="J25" s="10" t="s">
        <v>80</v>
      </c>
      <c r="K25" s="10" t="s">
        <v>80</v>
      </c>
      <c r="L25" s="10"/>
      <c r="M25" s="10"/>
      <c r="N25" s="10"/>
      <c r="O25" s="10"/>
      <c r="P25" s="10"/>
      <c r="Q25" s="10" t="s">
        <v>80</v>
      </c>
      <c r="R25" s="10" t="s">
        <v>80</v>
      </c>
      <c r="S25" s="10"/>
      <c r="T25" s="10"/>
      <c r="U25" s="10"/>
      <c r="V25" s="10"/>
      <c r="W25" s="10"/>
      <c r="X25" s="10"/>
      <c r="Y25" s="10" t="s">
        <v>80</v>
      </c>
      <c r="Z25" s="10"/>
      <c r="AA25" s="10" t="s">
        <v>80</v>
      </c>
      <c r="AB25" s="10"/>
      <c r="AC25" s="10"/>
      <c r="AD25" s="10" t="s">
        <v>80</v>
      </c>
      <c r="AE25" s="10"/>
      <c r="AF25" s="10"/>
      <c r="AG25" s="10"/>
      <c r="AH25" s="16">
        <v>9</v>
      </c>
      <c r="AI25" s="136">
        <v>720</v>
      </c>
    </row>
    <row r="26" spans="1:35" ht="12.6" customHeight="1" x14ac:dyDescent="0.2">
      <c r="A26" s="11">
        <v>22</v>
      </c>
      <c r="B26" s="30" t="s">
        <v>131</v>
      </c>
      <c r="C26" s="10" t="s">
        <v>80</v>
      </c>
      <c r="D26" s="10" t="s">
        <v>80</v>
      </c>
      <c r="E26" s="10" t="s">
        <v>80</v>
      </c>
      <c r="F26" s="10" t="s">
        <v>80</v>
      </c>
      <c r="G26" s="10"/>
      <c r="H26" s="10"/>
      <c r="I26" s="10"/>
      <c r="J26" s="10" t="s">
        <v>80</v>
      </c>
      <c r="K26" s="10" t="s">
        <v>80</v>
      </c>
      <c r="L26" s="10" t="s">
        <v>80</v>
      </c>
      <c r="M26" s="10" t="s">
        <v>80</v>
      </c>
      <c r="N26" s="10"/>
      <c r="O26" s="10" t="s">
        <v>80</v>
      </c>
      <c r="P26" s="10" t="s">
        <v>80</v>
      </c>
      <c r="Q26" s="10" t="s">
        <v>80</v>
      </c>
      <c r="R26" s="10"/>
      <c r="S26" s="10"/>
      <c r="T26" s="10" t="s">
        <v>80</v>
      </c>
      <c r="U26" s="10"/>
      <c r="V26" s="10"/>
      <c r="W26" s="10" t="s">
        <v>80</v>
      </c>
      <c r="X26" s="10" t="s">
        <v>80</v>
      </c>
      <c r="Y26" s="10" t="s">
        <v>80</v>
      </c>
      <c r="Z26" s="10" t="s">
        <v>80</v>
      </c>
      <c r="AA26" s="10" t="s">
        <v>80</v>
      </c>
      <c r="AB26" s="10"/>
      <c r="AC26" s="10"/>
      <c r="AD26" s="10"/>
      <c r="AE26" s="10"/>
      <c r="AF26" s="10"/>
      <c r="AG26" s="10"/>
      <c r="AH26" s="16">
        <v>17</v>
      </c>
      <c r="AI26" s="136">
        <v>1360</v>
      </c>
    </row>
    <row r="27" spans="1:35" ht="12.6" customHeight="1" x14ac:dyDescent="0.2">
      <c r="A27" s="11">
        <v>23</v>
      </c>
      <c r="B27" s="30" t="s">
        <v>132</v>
      </c>
      <c r="C27" s="31" t="s">
        <v>80</v>
      </c>
      <c r="D27" s="31" t="s">
        <v>80</v>
      </c>
      <c r="E27" s="31" t="s">
        <v>80</v>
      </c>
      <c r="F27" s="10" t="s">
        <v>80</v>
      </c>
      <c r="G27" s="31" t="s">
        <v>80</v>
      </c>
      <c r="H27" s="10" t="s">
        <v>80</v>
      </c>
      <c r="I27" s="10"/>
      <c r="J27" s="10" t="s">
        <v>80</v>
      </c>
      <c r="K27" s="10" t="s">
        <v>80</v>
      </c>
      <c r="L27" s="10" t="s">
        <v>80</v>
      </c>
      <c r="M27" s="10" t="s">
        <v>80</v>
      </c>
      <c r="N27" s="10" t="s">
        <v>80</v>
      </c>
      <c r="O27" s="10" t="s">
        <v>80</v>
      </c>
      <c r="P27" s="10" t="s">
        <v>80</v>
      </c>
      <c r="Q27" s="10" t="s">
        <v>80</v>
      </c>
      <c r="R27" s="10" t="s">
        <v>80</v>
      </c>
      <c r="S27" s="10" t="s">
        <v>80</v>
      </c>
      <c r="T27" s="10" t="s">
        <v>80</v>
      </c>
      <c r="U27" s="10" t="s">
        <v>80</v>
      </c>
      <c r="V27" s="10" t="s">
        <v>80</v>
      </c>
      <c r="W27" s="10" t="s">
        <v>80</v>
      </c>
      <c r="X27" s="10" t="s">
        <v>80</v>
      </c>
      <c r="Y27" s="10" t="s">
        <v>80</v>
      </c>
      <c r="Z27" s="10" t="s">
        <v>80</v>
      </c>
      <c r="AA27" s="10" t="s">
        <v>80</v>
      </c>
      <c r="AB27" s="10" t="s">
        <v>80</v>
      </c>
      <c r="AC27" s="10"/>
      <c r="AD27" s="10" t="s">
        <v>80</v>
      </c>
      <c r="AE27" s="10" t="s">
        <v>80</v>
      </c>
      <c r="AF27" s="10" t="s">
        <v>80</v>
      </c>
      <c r="AG27" s="10" t="s">
        <v>80</v>
      </c>
      <c r="AH27" s="16">
        <v>29</v>
      </c>
      <c r="AI27" s="136">
        <v>2320</v>
      </c>
    </row>
    <row r="28" spans="1:35" ht="12.6" customHeight="1" x14ac:dyDescent="0.2">
      <c r="A28" s="11">
        <v>24</v>
      </c>
      <c r="B28" s="30" t="s">
        <v>133</v>
      </c>
      <c r="C28" s="10"/>
      <c r="D28" s="10" t="s">
        <v>80</v>
      </c>
      <c r="E28" s="10" t="s">
        <v>80</v>
      </c>
      <c r="F28" s="10" t="s">
        <v>80</v>
      </c>
      <c r="G28" s="10" t="s">
        <v>80</v>
      </c>
      <c r="H28" s="10" t="s">
        <v>80</v>
      </c>
      <c r="I28" s="10" t="s">
        <v>80</v>
      </c>
      <c r="J28" s="10" t="s">
        <v>80</v>
      </c>
      <c r="K28" s="10" t="s">
        <v>80</v>
      </c>
      <c r="L28" s="10" t="s">
        <v>80</v>
      </c>
      <c r="M28" s="10"/>
      <c r="N28" s="10" t="s">
        <v>80</v>
      </c>
      <c r="O28" s="10" t="s">
        <v>80</v>
      </c>
      <c r="P28" s="10" t="s">
        <v>80</v>
      </c>
      <c r="Q28" s="10"/>
      <c r="R28" s="10" t="s">
        <v>80</v>
      </c>
      <c r="S28" s="10" t="s">
        <v>80</v>
      </c>
      <c r="T28" s="10"/>
      <c r="U28" s="10"/>
      <c r="V28" s="10" t="s">
        <v>80</v>
      </c>
      <c r="W28" s="10"/>
      <c r="X28" s="10" t="s">
        <v>80</v>
      </c>
      <c r="Y28" s="10" t="s">
        <v>80</v>
      </c>
      <c r="Z28" s="10" t="s">
        <v>80</v>
      </c>
      <c r="AA28" s="10" t="s">
        <v>80</v>
      </c>
      <c r="AB28" s="10"/>
      <c r="AC28" s="10"/>
      <c r="AD28" s="10"/>
      <c r="AE28" s="10"/>
      <c r="AF28" s="10"/>
      <c r="AG28" s="10"/>
      <c r="AH28" s="16">
        <v>19</v>
      </c>
      <c r="AI28" s="136">
        <v>1520</v>
      </c>
    </row>
    <row r="29" spans="1:35" ht="12.6" customHeight="1" x14ac:dyDescent="0.2">
      <c r="A29" s="11">
        <v>25</v>
      </c>
      <c r="B29" s="30" t="s">
        <v>193</v>
      </c>
      <c r="C29" s="31"/>
      <c r="D29" s="31" t="s">
        <v>80</v>
      </c>
      <c r="E29" s="31"/>
      <c r="F29" s="31"/>
      <c r="G29" s="31"/>
      <c r="H29" s="10" t="s">
        <v>80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 t="s">
        <v>80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6">
        <v>3</v>
      </c>
      <c r="AI29" s="136">
        <v>240</v>
      </c>
    </row>
    <row r="30" spans="1:35" ht="12.6" customHeight="1" x14ac:dyDescent="0.2">
      <c r="A30" s="11">
        <v>26</v>
      </c>
      <c r="B30" s="30" t="s">
        <v>170</v>
      </c>
      <c r="C30" s="10"/>
      <c r="D30" s="10" t="s">
        <v>80</v>
      </c>
      <c r="E30" s="10" t="s">
        <v>80</v>
      </c>
      <c r="F30" s="31" t="s">
        <v>80</v>
      </c>
      <c r="G30" s="10" t="s">
        <v>80</v>
      </c>
      <c r="H30" s="10" t="s">
        <v>80</v>
      </c>
      <c r="I30" s="10"/>
      <c r="J30" s="10" t="s">
        <v>80</v>
      </c>
      <c r="K30" s="10" t="s">
        <v>80</v>
      </c>
      <c r="L30" s="10" t="s">
        <v>80</v>
      </c>
      <c r="M30" s="10" t="s">
        <v>80</v>
      </c>
      <c r="N30" s="10"/>
      <c r="O30" s="10" t="s">
        <v>80</v>
      </c>
      <c r="P30" s="10" t="s">
        <v>80</v>
      </c>
      <c r="Q30" s="10" t="s">
        <v>80</v>
      </c>
      <c r="R30" s="10"/>
      <c r="S30" s="10"/>
      <c r="T30" s="10"/>
      <c r="U30" s="10"/>
      <c r="V30" s="10" t="s">
        <v>80</v>
      </c>
      <c r="W30" s="10"/>
      <c r="X30" s="10" t="s">
        <v>80</v>
      </c>
      <c r="Y30" s="10" t="s">
        <v>80</v>
      </c>
      <c r="Z30" s="10"/>
      <c r="AA30" s="10" t="s">
        <v>80</v>
      </c>
      <c r="AB30" s="10"/>
      <c r="AC30" s="10"/>
      <c r="AD30" s="10" t="s">
        <v>80</v>
      </c>
      <c r="AE30" s="10" t="s">
        <v>80</v>
      </c>
      <c r="AF30" s="10" t="s">
        <v>80</v>
      </c>
      <c r="AG30" s="10"/>
      <c r="AH30" s="16">
        <v>19</v>
      </c>
      <c r="AI30" s="136">
        <v>1520</v>
      </c>
    </row>
    <row r="31" spans="1:35" ht="12.6" customHeight="1" x14ac:dyDescent="0.2">
      <c r="A31" s="11">
        <v>27</v>
      </c>
      <c r="B31" s="30" t="s">
        <v>138</v>
      </c>
      <c r="C31" s="31"/>
      <c r="D31" s="10" t="s">
        <v>80</v>
      </c>
      <c r="E31" s="31" t="s">
        <v>80</v>
      </c>
      <c r="F31" s="31" t="s">
        <v>80</v>
      </c>
      <c r="G31" s="31"/>
      <c r="H31" s="10" t="s">
        <v>80</v>
      </c>
      <c r="I31" s="10"/>
      <c r="J31" s="10" t="s">
        <v>80</v>
      </c>
      <c r="K31" s="10"/>
      <c r="L31" s="10" t="s">
        <v>80</v>
      </c>
      <c r="M31" s="10" t="s">
        <v>80</v>
      </c>
      <c r="N31" s="10" t="s">
        <v>80</v>
      </c>
      <c r="O31" s="10" t="s">
        <v>80</v>
      </c>
      <c r="P31" s="10" t="s">
        <v>80</v>
      </c>
      <c r="Q31" s="10" t="s">
        <v>80</v>
      </c>
      <c r="R31" s="10" t="s">
        <v>80</v>
      </c>
      <c r="S31" s="10" t="s">
        <v>80</v>
      </c>
      <c r="T31" s="10" t="s">
        <v>80</v>
      </c>
      <c r="U31" s="10" t="s">
        <v>80</v>
      </c>
      <c r="V31" s="10" t="s">
        <v>80</v>
      </c>
      <c r="W31" s="10" t="s">
        <v>80</v>
      </c>
      <c r="X31" s="10" t="s">
        <v>80</v>
      </c>
      <c r="Y31" s="10" t="s">
        <v>80</v>
      </c>
      <c r="Z31" s="10"/>
      <c r="AA31" s="10"/>
      <c r="AB31" s="10"/>
      <c r="AC31" s="10"/>
      <c r="AD31" s="10"/>
      <c r="AE31" s="10" t="s">
        <v>80</v>
      </c>
      <c r="AF31" s="10" t="s">
        <v>80</v>
      </c>
      <c r="AG31" s="10" t="s">
        <v>80</v>
      </c>
      <c r="AH31" s="16">
        <v>22</v>
      </c>
      <c r="AI31" s="136">
        <v>1760</v>
      </c>
    </row>
    <row r="32" spans="1:35" ht="12.6" customHeight="1" x14ac:dyDescent="0.2">
      <c r="A32" s="11">
        <v>28</v>
      </c>
      <c r="B32" s="30" t="s">
        <v>139</v>
      </c>
      <c r="C32" s="31"/>
      <c r="D32" s="31" t="s">
        <v>80</v>
      </c>
      <c r="E32" s="31"/>
      <c r="F32" s="31"/>
      <c r="G32" s="31" t="s">
        <v>80</v>
      </c>
      <c r="H32" s="10" t="s">
        <v>80</v>
      </c>
      <c r="I32" s="10"/>
      <c r="J32" s="10" t="s">
        <v>80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 t="s">
        <v>80</v>
      </c>
      <c r="AG32" s="10"/>
      <c r="AH32" s="16">
        <v>5</v>
      </c>
      <c r="AI32" s="136">
        <v>400</v>
      </c>
    </row>
    <row r="33" spans="1:35" ht="12.6" customHeight="1" x14ac:dyDescent="0.2">
      <c r="A33" s="11">
        <v>29</v>
      </c>
      <c r="B33" s="30" t="s">
        <v>140</v>
      </c>
      <c r="C33" s="10" t="s">
        <v>80</v>
      </c>
      <c r="D33" s="10" t="s">
        <v>80</v>
      </c>
      <c r="E33" s="10" t="s">
        <v>80</v>
      </c>
      <c r="F33" s="31" t="s">
        <v>80</v>
      </c>
      <c r="G33" s="10" t="s">
        <v>80</v>
      </c>
      <c r="H33" s="10" t="s">
        <v>80</v>
      </c>
      <c r="I33" s="10"/>
      <c r="J33" s="10" t="s">
        <v>80</v>
      </c>
      <c r="K33" s="10" t="s">
        <v>80</v>
      </c>
      <c r="L33" s="10" t="s">
        <v>80</v>
      </c>
      <c r="M33" s="10" t="s">
        <v>80</v>
      </c>
      <c r="N33" s="10" t="s">
        <v>80</v>
      </c>
      <c r="O33" s="10" t="s">
        <v>80</v>
      </c>
      <c r="P33" s="10"/>
      <c r="Q33" s="10" t="s">
        <v>80</v>
      </c>
      <c r="R33" s="10" t="s">
        <v>80</v>
      </c>
      <c r="S33" s="10" t="s">
        <v>80</v>
      </c>
      <c r="T33" s="10"/>
      <c r="U33" s="10"/>
      <c r="V33" s="10"/>
      <c r="W33" s="10"/>
      <c r="X33" s="10" t="s">
        <v>80</v>
      </c>
      <c r="Y33" s="10" t="s">
        <v>80</v>
      </c>
      <c r="Z33" s="10" t="s">
        <v>80</v>
      </c>
      <c r="AA33" s="10" t="s">
        <v>80</v>
      </c>
      <c r="AB33" s="10" t="s">
        <v>80</v>
      </c>
      <c r="AC33" s="10" t="s">
        <v>80</v>
      </c>
      <c r="AD33" s="10" t="s">
        <v>80</v>
      </c>
      <c r="AE33" s="10"/>
      <c r="AF33" s="10" t="s">
        <v>80</v>
      </c>
      <c r="AG33" s="10" t="s">
        <v>80</v>
      </c>
      <c r="AH33" s="16">
        <v>24</v>
      </c>
      <c r="AI33" s="136">
        <v>1920</v>
      </c>
    </row>
    <row r="34" spans="1:35" ht="12.6" customHeight="1" x14ac:dyDescent="0.2">
      <c r="A34" s="11">
        <v>30</v>
      </c>
      <c r="B34" s="30" t="s">
        <v>142</v>
      </c>
      <c r="C34" s="10"/>
      <c r="D34" s="10"/>
      <c r="E34" s="10"/>
      <c r="F34" s="10" t="s">
        <v>80</v>
      </c>
      <c r="G34" s="10"/>
      <c r="H34" s="10" t="s">
        <v>80</v>
      </c>
      <c r="I34" s="10"/>
      <c r="J34" s="10" t="s">
        <v>80</v>
      </c>
      <c r="K34" s="10"/>
      <c r="L34" s="10" t="s">
        <v>80</v>
      </c>
      <c r="M34" s="10"/>
      <c r="N34" s="10"/>
      <c r="O34" s="10" t="s">
        <v>80</v>
      </c>
      <c r="P34" s="10" t="s">
        <v>80</v>
      </c>
      <c r="Q34" s="10"/>
      <c r="R34" s="10" t="s">
        <v>80</v>
      </c>
      <c r="S34" s="10"/>
      <c r="T34" s="10" t="s">
        <v>80</v>
      </c>
      <c r="U34" s="10" t="s">
        <v>80</v>
      </c>
      <c r="V34" s="10" t="s">
        <v>80</v>
      </c>
      <c r="W34" s="10" t="s">
        <v>80</v>
      </c>
      <c r="X34" s="10"/>
      <c r="Y34" s="10" t="s">
        <v>80</v>
      </c>
      <c r="Z34" s="10"/>
      <c r="AA34" s="10" t="s">
        <v>80</v>
      </c>
      <c r="AB34" s="10"/>
      <c r="AC34" s="10" t="s">
        <v>80</v>
      </c>
      <c r="AD34" s="10"/>
      <c r="AE34" s="10" t="s">
        <v>80</v>
      </c>
      <c r="AF34" s="10" t="s">
        <v>80</v>
      </c>
      <c r="AG34" s="10" t="s">
        <v>80</v>
      </c>
      <c r="AH34" s="16">
        <v>17</v>
      </c>
      <c r="AI34" s="136">
        <v>1360</v>
      </c>
    </row>
    <row r="35" spans="1:35" ht="12.6" customHeight="1" x14ac:dyDescent="0.2">
      <c r="A35" s="11">
        <v>31</v>
      </c>
      <c r="B35" s="30" t="s">
        <v>204</v>
      </c>
      <c r="C35" s="31"/>
      <c r="D35" s="31" t="s">
        <v>80</v>
      </c>
      <c r="E35" s="31"/>
      <c r="F35" s="31"/>
      <c r="G35" s="31" t="s">
        <v>80</v>
      </c>
      <c r="H35" s="10" t="s">
        <v>80</v>
      </c>
      <c r="I35" s="10"/>
      <c r="J35" s="10" t="s">
        <v>80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 t="s">
        <v>80</v>
      </c>
      <c r="AG35" s="10"/>
      <c r="AH35" s="16">
        <v>5</v>
      </c>
      <c r="AI35" s="136">
        <v>400</v>
      </c>
    </row>
    <row r="36" spans="1:35" ht="12.6" customHeight="1" x14ac:dyDescent="0.2">
      <c r="A36" s="11">
        <v>32</v>
      </c>
      <c r="B36" s="30" t="s">
        <v>175</v>
      </c>
      <c r="C36" s="31" t="s">
        <v>80</v>
      </c>
      <c r="D36" s="31"/>
      <c r="E36" s="31"/>
      <c r="F36" s="31" t="s">
        <v>80</v>
      </c>
      <c r="G36" s="31"/>
      <c r="H36" s="10"/>
      <c r="I36" s="10"/>
      <c r="J36" s="10" t="s">
        <v>80</v>
      </c>
      <c r="K36" s="10" t="s">
        <v>80</v>
      </c>
      <c r="L36" s="10"/>
      <c r="M36" s="10"/>
      <c r="N36" s="10"/>
      <c r="O36" s="10"/>
      <c r="P36" s="10"/>
      <c r="Q36" s="10"/>
      <c r="R36" s="10" t="s">
        <v>80</v>
      </c>
      <c r="S36" s="10" t="s">
        <v>80</v>
      </c>
      <c r="T36" s="10"/>
      <c r="U36" s="10" t="s">
        <v>80</v>
      </c>
      <c r="V36" s="10"/>
      <c r="W36" s="10"/>
      <c r="X36" s="10"/>
      <c r="Y36" s="10" t="s">
        <v>80</v>
      </c>
      <c r="Z36" s="10"/>
      <c r="AA36" s="10"/>
      <c r="AB36" s="10"/>
      <c r="AC36" s="10"/>
      <c r="AD36" s="10"/>
      <c r="AE36" s="10"/>
      <c r="AF36" s="10"/>
      <c r="AG36" s="10"/>
      <c r="AH36" s="16">
        <v>8</v>
      </c>
      <c r="AI36" s="136">
        <v>640</v>
      </c>
    </row>
    <row r="37" spans="1:35" ht="12.6" customHeight="1" x14ac:dyDescent="0.2">
      <c r="A37" s="11">
        <v>33</v>
      </c>
      <c r="B37" s="30" t="s">
        <v>174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 t="s">
        <v>80</v>
      </c>
      <c r="T37" s="10"/>
      <c r="U37" s="10" t="s">
        <v>80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6">
        <v>2</v>
      </c>
      <c r="AI37" s="136">
        <v>160</v>
      </c>
    </row>
    <row r="38" spans="1:35" ht="12.6" customHeight="1" x14ac:dyDescent="0.2">
      <c r="A38" s="11">
        <v>34</v>
      </c>
      <c r="B38" s="30" t="s">
        <v>177</v>
      </c>
      <c r="C38" s="31"/>
      <c r="D38" s="31"/>
      <c r="E38" s="10" t="s">
        <v>80</v>
      </c>
      <c r="F38" s="10"/>
      <c r="G38" s="31"/>
      <c r="H38" s="10"/>
      <c r="I38" s="10"/>
      <c r="J38" s="10"/>
      <c r="K38" s="10"/>
      <c r="L38" s="10"/>
      <c r="M38" s="10"/>
      <c r="N38" s="10" t="s">
        <v>80</v>
      </c>
      <c r="O38" s="10"/>
      <c r="P38" s="10" t="s">
        <v>80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 t="s">
        <v>80</v>
      </c>
      <c r="AG38" s="10"/>
      <c r="AH38" s="16">
        <v>4</v>
      </c>
      <c r="AI38" s="136">
        <v>320</v>
      </c>
    </row>
    <row r="39" spans="1:35" ht="12.6" customHeight="1" x14ac:dyDescent="0.2">
      <c r="A39" s="11">
        <v>35</v>
      </c>
      <c r="B39" s="30" t="s">
        <v>195</v>
      </c>
      <c r="C39" s="31"/>
      <c r="D39" s="31" t="s">
        <v>80</v>
      </c>
      <c r="E39" s="31" t="s">
        <v>80</v>
      </c>
      <c r="F39" s="31"/>
      <c r="G39" s="31" t="s">
        <v>80</v>
      </c>
      <c r="H39" s="10" t="s">
        <v>80</v>
      </c>
      <c r="I39" s="10"/>
      <c r="J39" s="10"/>
      <c r="K39" s="10" t="s">
        <v>80</v>
      </c>
      <c r="L39" s="10"/>
      <c r="M39" s="10"/>
      <c r="N39" s="10"/>
      <c r="O39" s="10"/>
      <c r="P39" s="10"/>
      <c r="Q39" s="10"/>
      <c r="R39" s="10"/>
      <c r="S39" s="10"/>
      <c r="T39" s="10"/>
      <c r="U39" s="10" t="s">
        <v>80</v>
      </c>
      <c r="V39" s="10" t="s">
        <v>80</v>
      </c>
      <c r="W39" s="10" t="s">
        <v>80</v>
      </c>
      <c r="X39" s="10" t="s">
        <v>80</v>
      </c>
      <c r="Y39" s="10" t="s">
        <v>80</v>
      </c>
      <c r="Z39" s="10" t="s">
        <v>80</v>
      </c>
      <c r="AA39" s="10" t="s">
        <v>80</v>
      </c>
      <c r="AB39" s="10"/>
      <c r="AC39" s="10"/>
      <c r="AD39" s="10"/>
      <c r="AE39" s="10"/>
      <c r="AF39" s="10" t="s">
        <v>80</v>
      </c>
      <c r="AG39" s="10"/>
      <c r="AH39" s="16">
        <v>13</v>
      </c>
      <c r="AI39" s="136">
        <v>1040</v>
      </c>
    </row>
    <row r="40" spans="1:35" ht="12.6" customHeight="1" x14ac:dyDescent="0.2">
      <c r="A40" s="11">
        <v>36</v>
      </c>
      <c r="B40" s="30" t="s">
        <v>143</v>
      </c>
      <c r="C40" s="31" t="s">
        <v>80</v>
      </c>
      <c r="D40" s="31" t="s">
        <v>80</v>
      </c>
      <c r="E40" s="31" t="s">
        <v>80</v>
      </c>
      <c r="F40" s="31" t="s">
        <v>80</v>
      </c>
      <c r="G40" s="31" t="s">
        <v>80</v>
      </c>
      <c r="H40" s="10" t="s">
        <v>80</v>
      </c>
      <c r="I40" s="10"/>
      <c r="J40" s="10" t="s">
        <v>80</v>
      </c>
      <c r="K40" s="10" t="s">
        <v>80</v>
      </c>
      <c r="L40" s="10"/>
      <c r="M40" s="10" t="s">
        <v>80</v>
      </c>
      <c r="N40" s="10" t="s">
        <v>80</v>
      </c>
      <c r="O40" s="10" t="s">
        <v>80</v>
      </c>
      <c r="P40" s="10" t="s">
        <v>80</v>
      </c>
      <c r="Q40" s="10" t="s">
        <v>80</v>
      </c>
      <c r="R40" s="10"/>
      <c r="S40" s="10"/>
      <c r="T40" s="10"/>
      <c r="U40" s="10"/>
      <c r="V40" s="10" t="s">
        <v>80</v>
      </c>
      <c r="W40" s="10"/>
      <c r="X40" s="10" t="s">
        <v>80</v>
      </c>
      <c r="Y40" s="10" t="s">
        <v>80</v>
      </c>
      <c r="Z40" s="10" t="s">
        <v>80</v>
      </c>
      <c r="AA40" s="10" t="s">
        <v>80</v>
      </c>
      <c r="AB40" s="10"/>
      <c r="AC40" s="10"/>
      <c r="AD40" s="10" t="s">
        <v>80</v>
      </c>
      <c r="AE40" s="10" t="s">
        <v>80</v>
      </c>
      <c r="AF40" s="10" t="s">
        <v>80</v>
      </c>
      <c r="AG40" s="10"/>
      <c r="AH40" s="16">
        <v>21</v>
      </c>
      <c r="AI40" s="136">
        <v>1680</v>
      </c>
    </row>
    <row r="41" spans="1:35" ht="12.6" customHeight="1" x14ac:dyDescent="0.2">
      <c r="A41" s="11">
        <v>37</v>
      </c>
      <c r="B41" s="30" t="s">
        <v>144</v>
      </c>
      <c r="C41" s="10"/>
      <c r="D41" s="10" t="s">
        <v>80</v>
      </c>
      <c r="E41" s="10" t="s">
        <v>80</v>
      </c>
      <c r="F41" s="10"/>
      <c r="G41" s="10" t="s">
        <v>80</v>
      </c>
      <c r="H41" s="10" t="s">
        <v>80</v>
      </c>
      <c r="I41" s="10" t="s">
        <v>80</v>
      </c>
      <c r="J41" s="10" t="s">
        <v>80</v>
      </c>
      <c r="K41" s="10" t="s">
        <v>80</v>
      </c>
      <c r="L41" s="10" t="s">
        <v>80</v>
      </c>
      <c r="M41" s="10" t="s">
        <v>80</v>
      </c>
      <c r="N41" s="10" t="s">
        <v>80</v>
      </c>
      <c r="O41" s="10" t="s">
        <v>80</v>
      </c>
      <c r="P41" s="10" t="s">
        <v>80</v>
      </c>
      <c r="Q41" s="10"/>
      <c r="R41" s="10" t="s">
        <v>80</v>
      </c>
      <c r="S41" s="10" t="s">
        <v>80</v>
      </c>
      <c r="T41" s="10" t="s">
        <v>80</v>
      </c>
      <c r="U41" s="10" t="s">
        <v>80</v>
      </c>
      <c r="V41" s="10" t="s">
        <v>80</v>
      </c>
      <c r="W41" s="10" t="s">
        <v>80</v>
      </c>
      <c r="X41" s="10" t="s">
        <v>80</v>
      </c>
      <c r="Y41" s="10"/>
      <c r="Z41" s="10"/>
      <c r="AA41" s="10" t="s">
        <v>80</v>
      </c>
      <c r="AB41" s="10"/>
      <c r="AC41" s="10" t="s">
        <v>80</v>
      </c>
      <c r="AD41" s="10" t="s">
        <v>80</v>
      </c>
      <c r="AE41" s="10" t="s">
        <v>80</v>
      </c>
      <c r="AF41" s="10" t="s">
        <v>80</v>
      </c>
      <c r="AG41" s="10" t="s">
        <v>80</v>
      </c>
      <c r="AH41" s="16">
        <v>25</v>
      </c>
      <c r="AI41" s="136">
        <v>2000</v>
      </c>
    </row>
    <row r="42" spans="1:35" ht="12.6" customHeight="1" x14ac:dyDescent="0.2">
      <c r="A42" s="11">
        <v>38</v>
      </c>
      <c r="B42" s="30" t="s">
        <v>145</v>
      </c>
      <c r="C42" s="31"/>
      <c r="D42" s="10"/>
      <c r="E42" s="31"/>
      <c r="F42" s="31"/>
      <c r="G42" s="10"/>
      <c r="H42" s="10"/>
      <c r="I42" s="10"/>
      <c r="J42" s="10" t="s">
        <v>80</v>
      </c>
      <c r="K42" s="10"/>
      <c r="L42" s="10"/>
      <c r="M42" s="10" t="s">
        <v>80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6">
        <v>2</v>
      </c>
      <c r="AI42" s="136">
        <v>160</v>
      </c>
    </row>
    <row r="43" spans="1:35" ht="12.6" customHeight="1" x14ac:dyDescent="0.2">
      <c r="A43" s="11">
        <v>39</v>
      </c>
      <c r="B43" s="30" t="s">
        <v>205</v>
      </c>
      <c r="C43" s="31" t="s">
        <v>80</v>
      </c>
      <c r="D43" s="31" t="s">
        <v>80</v>
      </c>
      <c r="E43" s="31" t="s">
        <v>80</v>
      </c>
      <c r="F43" s="10" t="s">
        <v>80</v>
      </c>
      <c r="G43" s="10" t="s">
        <v>80</v>
      </c>
      <c r="H43" s="10"/>
      <c r="I43" s="10"/>
      <c r="J43" s="10" t="s">
        <v>80</v>
      </c>
      <c r="K43" s="10"/>
      <c r="L43" s="10"/>
      <c r="M43" s="10" t="s">
        <v>80</v>
      </c>
      <c r="N43" s="10"/>
      <c r="O43" s="10"/>
      <c r="P43" s="10"/>
      <c r="Q43" s="10" t="s">
        <v>80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6">
        <v>8</v>
      </c>
      <c r="AI43" s="136">
        <v>640</v>
      </c>
    </row>
    <row r="44" spans="1:35" ht="12.6" customHeight="1" x14ac:dyDescent="0.2">
      <c r="A44" s="11">
        <v>40</v>
      </c>
      <c r="B44" s="30" t="s">
        <v>179</v>
      </c>
      <c r="C44" s="31"/>
      <c r="D44" s="31" t="s">
        <v>80</v>
      </c>
      <c r="E44" s="10" t="s">
        <v>80</v>
      </c>
      <c r="F44" s="31" t="s">
        <v>80</v>
      </c>
      <c r="G44" s="31" t="s">
        <v>80</v>
      </c>
      <c r="H44" s="10" t="s">
        <v>80</v>
      </c>
      <c r="I44" s="10"/>
      <c r="J44" s="10" t="s">
        <v>80</v>
      </c>
      <c r="K44" s="10" t="s">
        <v>80</v>
      </c>
      <c r="L44" s="10" t="s">
        <v>80</v>
      </c>
      <c r="M44" s="10" t="s">
        <v>80</v>
      </c>
      <c r="N44" s="10" t="s">
        <v>80</v>
      </c>
      <c r="O44" s="10"/>
      <c r="P44" s="10" t="s">
        <v>80</v>
      </c>
      <c r="Q44" s="10" t="s">
        <v>80</v>
      </c>
      <c r="R44" s="10"/>
      <c r="S44" s="10"/>
      <c r="T44" s="10"/>
      <c r="U44" s="10"/>
      <c r="V44" s="10" t="s">
        <v>80</v>
      </c>
      <c r="W44" s="10"/>
      <c r="X44" s="10" t="s">
        <v>80</v>
      </c>
      <c r="Y44" s="10" t="s">
        <v>80</v>
      </c>
      <c r="Z44" s="10"/>
      <c r="AA44" s="10"/>
      <c r="AB44" s="10"/>
      <c r="AC44" s="10"/>
      <c r="AD44" s="10" t="s">
        <v>80</v>
      </c>
      <c r="AE44" s="10" t="s">
        <v>80</v>
      </c>
      <c r="AF44" s="10"/>
      <c r="AG44" s="10"/>
      <c r="AH44" s="16">
        <v>17</v>
      </c>
      <c r="AI44" s="136">
        <v>1360</v>
      </c>
    </row>
    <row r="45" spans="1:35" ht="12.6" customHeight="1" x14ac:dyDescent="0.2">
      <c r="A45" s="11">
        <v>41</v>
      </c>
      <c r="B45" s="30" t="s">
        <v>147</v>
      </c>
      <c r="C45" s="10"/>
      <c r="D45" s="10" t="s">
        <v>80</v>
      </c>
      <c r="E45" s="10"/>
      <c r="F45" s="10"/>
      <c r="G45" s="10"/>
      <c r="H45" s="10"/>
      <c r="I45" s="10"/>
      <c r="J45" s="10" t="s">
        <v>80</v>
      </c>
      <c r="K45" s="10" t="s">
        <v>80</v>
      </c>
      <c r="L45" s="10"/>
      <c r="M45" s="10" t="s">
        <v>80</v>
      </c>
      <c r="N45" s="10"/>
      <c r="O45" s="10" t="s">
        <v>80</v>
      </c>
      <c r="P45" s="10"/>
      <c r="Q45" s="10"/>
      <c r="R45" s="10"/>
      <c r="S45" s="10"/>
      <c r="T45" s="10"/>
      <c r="U45" s="10"/>
      <c r="V45" s="10"/>
      <c r="W45" s="10" t="s">
        <v>80</v>
      </c>
      <c r="X45" s="10"/>
      <c r="Y45" s="10"/>
      <c r="Z45" s="10" t="s">
        <v>80</v>
      </c>
      <c r="AA45" s="10"/>
      <c r="AB45" s="10"/>
      <c r="AC45" s="10"/>
      <c r="AD45" s="10"/>
      <c r="AE45" s="10"/>
      <c r="AF45" s="10" t="s">
        <v>80</v>
      </c>
      <c r="AG45" s="10" t="s">
        <v>80</v>
      </c>
      <c r="AH45" s="16">
        <v>9</v>
      </c>
      <c r="AI45" s="136">
        <v>720</v>
      </c>
    </row>
    <row r="46" spans="1:35" ht="12.6" customHeight="1" x14ac:dyDescent="0.2">
      <c r="A46" s="11">
        <v>42</v>
      </c>
      <c r="B46" s="30" t="s">
        <v>148</v>
      </c>
      <c r="C46" s="31" t="s">
        <v>80</v>
      </c>
      <c r="D46" s="10"/>
      <c r="E46" s="31" t="s">
        <v>80</v>
      </c>
      <c r="F46" s="31" t="s">
        <v>80</v>
      </c>
      <c r="G46" s="31" t="s">
        <v>80</v>
      </c>
      <c r="H46" s="10" t="s">
        <v>80</v>
      </c>
      <c r="I46" s="10"/>
      <c r="J46" s="10" t="s">
        <v>80</v>
      </c>
      <c r="K46" s="10"/>
      <c r="L46" s="10" t="s">
        <v>80</v>
      </c>
      <c r="M46" s="10" t="s">
        <v>80</v>
      </c>
      <c r="N46" s="10"/>
      <c r="O46" s="10"/>
      <c r="P46" s="10"/>
      <c r="Q46" s="10"/>
      <c r="R46" s="10"/>
      <c r="S46" s="10" t="s">
        <v>80</v>
      </c>
      <c r="T46" s="10"/>
      <c r="U46" s="10"/>
      <c r="V46" s="10"/>
      <c r="W46" s="10" t="s">
        <v>80</v>
      </c>
      <c r="X46" s="10" t="s">
        <v>80</v>
      </c>
      <c r="Y46" s="10" t="s">
        <v>80</v>
      </c>
      <c r="Z46" s="10"/>
      <c r="AA46" s="10" t="s">
        <v>80</v>
      </c>
      <c r="AB46" s="10" t="s">
        <v>80</v>
      </c>
      <c r="AC46" s="10"/>
      <c r="AD46" s="10" t="s">
        <v>80</v>
      </c>
      <c r="AE46" s="10" t="s">
        <v>80</v>
      </c>
      <c r="AF46" s="10" t="s">
        <v>80</v>
      </c>
      <c r="AG46" s="10" t="s">
        <v>80</v>
      </c>
      <c r="AH46" s="16">
        <v>18</v>
      </c>
      <c r="AI46" s="136">
        <v>1440</v>
      </c>
    </row>
    <row r="47" spans="1:35" ht="12.6" customHeight="1" x14ac:dyDescent="0.2">
      <c r="A47" s="11">
        <v>43</v>
      </c>
      <c r="B47" s="30" t="s">
        <v>149</v>
      </c>
      <c r="C47" s="31" t="s">
        <v>80</v>
      </c>
      <c r="D47" s="10" t="s">
        <v>80</v>
      </c>
      <c r="E47" s="31"/>
      <c r="F47" s="10" t="s">
        <v>80</v>
      </c>
      <c r="G47" s="10" t="s">
        <v>80</v>
      </c>
      <c r="H47" s="10"/>
      <c r="I47" s="10" t="s">
        <v>80</v>
      </c>
      <c r="J47" s="10" t="s">
        <v>80</v>
      </c>
      <c r="K47" s="10" t="s">
        <v>80</v>
      </c>
      <c r="L47" s="10" t="s">
        <v>80</v>
      </c>
      <c r="M47" s="10" t="s">
        <v>80</v>
      </c>
      <c r="N47" s="10" t="s">
        <v>80</v>
      </c>
      <c r="O47" s="10" t="s">
        <v>80</v>
      </c>
      <c r="P47" s="10"/>
      <c r="Q47" s="10" t="s">
        <v>80</v>
      </c>
      <c r="R47" s="10"/>
      <c r="S47" s="10"/>
      <c r="T47" s="10"/>
      <c r="U47" s="10" t="s">
        <v>80</v>
      </c>
      <c r="V47" s="10" t="s">
        <v>80</v>
      </c>
      <c r="W47" s="10" t="s">
        <v>80</v>
      </c>
      <c r="X47" s="10"/>
      <c r="Y47" s="10" t="s">
        <v>80</v>
      </c>
      <c r="Z47" s="10" t="s">
        <v>80</v>
      </c>
      <c r="AA47" s="10" t="s">
        <v>80</v>
      </c>
      <c r="AB47" s="10"/>
      <c r="AC47" s="10"/>
      <c r="AD47" s="10"/>
      <c r="AE47" s="10" t="s">
        <v>80</v>
      </c>
      <c r="AF47" s="10" t="s">
        <v>80</v>
      </c>
      <c r="AG47" s="10" t="s">
        <v>80</v>
      </c>
      <c r="AH47" s="16">
        <v>21</v>
      </c>
      <c r="AI47" s="136">
        <v>1680</v>
      </c>
    </row>
    <row r="48" spans="1:35" ht="12.6" customHeight="1" x14ac:dyDescent="0.2">
      <c r="A48" s="11">
        <v>44</v>
      </c>
      <c r="B48" s="30" t="s">
        <v>181</v>
      </c>
      <c r="C48" s="31"/>
      <c r="D48" s="31" t="s">
        <v>80</v>
      </c>
      <c r="E48" s="31" t="s">
        <v>80</v>
      </c>
      <c r="F48" s="31" t="s">
        <v>80</v>
      </c>
      <c r="G48" s="31"/>
      <c r="H48" s="10" t="s">
        <v>80</v>
      </c>
      <c r="I48" s="10"/>
      <c r="J48" s="10" t="s">
        <v>80</v>
      </c>
      <c r="K48" s="10" t="s">
        <v>80</v>
      </c>
      <c r="L48" s="10" t="s">
        <v>80</v>
      </c>
      <c r="M48" s="10" t="s">
        <v>80</v>
      </c>
      <c r="N48" s="10" t="s">
        <v>80</v>
      </c>
      <c r="O48" s="10" t="s">
        <v>80</v>
      </c>
      <c r="P48" s="10"/>
      <c r="Q48" s="10"/>
      <c r="R48" s="10" t="s">
        <v>80</v>
      </c>
      <c r="S48" s="10" t="s">
        <v>80</v>
      </c>
      <c r="T48" s="10" t="s">
        <v>80</v>
      </c>
      <c r="U48" s="10" t="s">
        <v>80</v>
      </c>
      <c r="V48" s="10" t="s">
        <v>80</v>
      </c>
      <c r="W48" s="10"/>
      <c r="X48" s="10"/>
      <c r="Y48" s="10" t="s">
        <v>80</v>
      </c>
      <c r="Z48" s="10" t="s">
        <v>80</v>
      </c>
      <c r="AA48" s="10" t="s">
        <v>80</v>
      </c>
      <c r="AB48" s="10" t="s">
        <v>80</v>
      </c>
      <c r="AC48" s="10"/>
      <c r="AD48" s="10" t="s">
        <v>80</v>
      </c>
      <c r="AE48" s="10"/>
      <c r="AF48" s="10"/>
      <c r="AG48" s="10" t="s">
        <v>80</v>
      </c>
      <c r="AH48" s="16">
        <v>21</v>
      </c>
      <c r="AI48" s="136">
        <v>1680</v>
      </c>
    </row>
    <row r="49" spans="1:35" ht="12.6" customHeight="1" x14ac:dyDescent="0.2">
      <c r="A49" s="11">
        <v>45</v>
      </c>
      <c r="B49" s="30" t="s">
        <v>153</v>
      </c>
      <c r="C49" s="10"/>
      <c r="D49" s="10"/>
      <c r="E49" s="10"/>
      <c r="F49" s="10"/>
      <c r="G49" s="3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 t="s">
        <v>80</v>
      </c>
      <c r="AG49" s="10" t="s">
        <v>80</v>
      </c>
      <c r="AH49" s="16">
        <v>2</v>
      </c>
      <c r="AI49" s="136">
        <v>160</v>
      </c>
    </row>
    <row r="50" spans="1:35" ht="12.6" customHeight="1" x14ac:dyDescent="0.2">
      <c r="A50" s="11">
        <v>46</v>
      </c>
      <c r="B50" s="30" t="s">
        <v>154</v>
      </c>
      <c r="C50" s="31" t="s">
        <v>80</v>
      </c>
      <c r="D50" s="31" t="s">
        <v>80</v>
      </c>
      <c r="E50" s="31" t="s">
        <v>80</v>
      </c>
      <c r="F50" s="31" t="s">
        <v>80</v>
      </c>
      <c r="G50" s="10" t="s">
        <v>80</v>
      </c>
      <c r="H50" s="10" t="s">
        <v>80</v>
      </c>
      <c r="I50" s="10"/>
      <c r="J50" s="10" t="s">
        <v>80</v>
      </c>
      <c r="K50" s="10" t="s">
        <v>80</v>
      </c>
      <c r="L50" s="10" t="s">
        <v>80</v>
      </c>
      <c r="M50" s="10"/>
      <c r="N50" s="10" t="s">
        <v>80</v>
      </c>
      <c r="O50" s="10" t="s">
        <v>80</v>
      </c>
      <c r="P50" s="10" t="s">
        <v>80</v>
      </c>
      <c r="Q50" s="10" t="s">
        <v>80</v>
      </c>
      <c r="R50" s="10"/>
      <c r="S50" s="10"/>
      <c r="T50" s="10" t="s">
        <v>80</v>
      </c>
      <c r="U50" s="10" t="s">
        <v>80</v>
      </c>
      <c r="V50" s="10"/>
      <c r="W50" s="10" t="s">
        <v>80</v>
      </c>
      <c r="X50" s="10" t="s">
        <v>80</v>
      </c>
      <c r="Y50" s="10" t="s">
        <v>80</v>
      </c>
      <c r="Z50" s="10"/>
      <c r="AA50" s="10" t="s">
        <v>80</v>
      </c>
      <c r="AB50" s="10" t="s">
        <v>80</v>
      </c>
      <c r="AC50" s="10" t="s">
        <v>80</v>
      </c>
      <c r="AD50" s="10"/>
      <c r="AE50" s="10" t="s">
        <v>80</v>
      </c>
      <c r="AF50" s="10" t="s">
        <v>80</v>
      </c>
      <c r="AG50" s="10"/>
      <c r="AH50" s="16">
        <v>23</v>
      </c>
      <c r="AI50" s="136">
        <v>1840</v>
      </c>
    </row>
    <row r="51" spans="1:35" ht="12.6" customHeight="1" x14ac:dyDescent="0.2">
      <c r="A51" s="11">
        <v>47</v>
      </c>
      <c r="B51" s="30" t="s">
        <v>155</v>
      </c>
      <c r="C51" s="10" t="s">
        <v>80</v>
      </c>
      <c r="D51" s="10"/>
      <c r="E51" s="10"/>
      <c r="F51" s="10" t="s">
        <v>80</v>
      </c>
      <c r="G51" s="10"/>
      <c r="H51" s="10"/>
      <c r="I51" s="10"/>
      <c r="J51" s="10"/>
      <c r="K51" s="10"/>
      <c r="L51" s="10"/>
      <c r="M51" s="10" t="s">
        <v>80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 t="s">
        <v>80</v>
      </c>
      <c r="AE51" s="10"/>
      <c r="AF51" s="10" t="s">
        <v>80</v>
      </c>
      <c r="AG51" s="10"/>
      <c r="AH51" s="16">
        <v>5</v>
      </c>
      <c r="AI51" s="136">
        <v>400</v>
      </c>
    </row>
    <row r="52" spans="1:35" ht="12.6" customHeight="1" x14ac:dyDescent="0.2">
      <c r="A52" s="11">
        <v>48</v>
      </c>
      <c r="B52" s="30" t="s">
        <v>156</v>
      </c>
      <c r="C52" s="10" t="s">
        <v>80</v>
      </c>
      <c r="D52" s="10"/>
      <c r="E52" s="10" t="s">
        <v>80</v>
      </c>
      <c r="F52" s="10" t="s">
        <v>80</v>
      </c>
      <c r="G52" s="10"/>
      <c r="H52" s="10" t="s">
        <v>80</v>
      </c>
      <c r="I52" s="10"/>
      <c r="J52" s="10" t="s">
        <v>80</v>
      </c>
      <c r="K52" s="10" t="s">
        <v>80</v>
      </c>
      <c r="L52" s="10" t="s">
        <v>80</v>
      </c>
      <c r="M52" s="10" t="s">
        <v>80</v>
      </c>
      <c r="N52" s="10" t="s">
        <v>80</v>
      </c>
      <c r="O52" s="10"/>
      <c r="P52" s="10" t="s">
        <v>80</v>
      </c>
      <c r="Q52" s="10" t="s">
        <v>80</v>
      </c>
      <c r="R52" s="10" t="s">
        <v>80</v>
      </c>
      <c r="S52" s="10" t="s">
        <v>80</v>
      </c>
      <c r="T52" s="10" t="s">
        <v>80</v>
      </c>
      <c r="U52" s="10" t="s">
        <v>80</v>
      </c>
      <c r="V52" s="10" t="s">
        <v>80</v>
      </c>
      <c r="W52" s="10"/>
      <c r="X52" s="10" t="s">
        <v>80</v>
      </c>
      <c r="Y52" s="10" t="s">
        <v>80</v>
      </c>
      <c r="Z52" s="10" t="s">
        <v>80</v>
      </c>
      <c r="AA52" s="10"/>
      <c r="AB52" s="10" t="s">
        <v>80</v>
      </c>
      <c r="AC52" s="10" t="s">
        <v>80</v>
      </c>
      <c r="AD52" s="10" t="s">
        <v>80</v>
      </c>
      <c r="AE52" s="10" t="s">
        <v>80</v>
      </c>
      <c r="AF52" s="10" t="s">
        <v>80</v>
      </c>
      <c r="AG52" s="10" t="s">
        <v>80</v>
      </c>
      <c r="AH52" s="16">
        <v>25</v>
      </c>
      <c r="AI52" s="136">
        <v>2000</v>
      </c>
    </row>
    <row r="53" spans="1:35" ht="12.6" customHeight="1" x14ac:dyDescent="0.2">
      <c r="A53" s="11">
        <v>49</v>
      </c>
      <c r="B53" s="30" t="s">
        <v>197</v>
      </c>
      <c r="C53" s="31"/>
      <c r="D53" s="31" t="s">
        <v>80</v>
      </c>
      <c r="E53" s="10" t="s">
        <v>80</v>
      </c>
      <c r="F53" s="10" t="s">
        <v>80</v>
      </c>
      <c r="G53" s="10" t="s">
        <v>80</v>
      </c>
      <c r="H53" s="10"/>
      <c r="I53" s="10"/>
      <c r="J53" s="10" t="s">
        <v>80</v>
      </c>
      <c r="K53" s="10"/>
      <c r="L53" s="10" t="s">
        <v>80</v>
      </c>
      <c r="M53" s="10" t="s">
        <v>80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 t="s">
        <v>80</v>
      </c>
      <c r="AA53" s="10"/>
      <c r="AB53" s="10"/>
      <c r="AC53" s="10"/>
      <c r="AD53" s="10"/>
      <c r="AE53" s="10"/>
      <c r="AF53" s="10"/>
      <c r="AG53" s="10"/>
      <c r="AH53" s="16">
        <v>8</v>
      </c>
      <c r="AI53" s="136">
        <v>640</v>
      </c>
    </row>
    <row r="54" spans="1:35" ht="12.6" customHeight="1" x14ac:dyDescent="0.2">
      <c r="A54" s="11">
        <v>50</v>
      </c>
      <c r="B54" s="30" t="s">
        <v>198</v>
      </c>
      <c r="C54" s="31" t="s">
        <v>80</v>
      </c>
      <c r="D54" s="31" t="s">
        <v>80</v>
      </c>
      <c r="E54" s="10" t="s">
        <v>80</v>
      </c>
      <c r="F54" s="10" t="s">
        <v>80</v>
      </c>
      <c r="G54" s="10" t="s">
        <v>80</v>
      </c>
      <c r="H54" s="10" t="s">
        <v>80</v>
      </c>
      <c r="I54" s="10"/>
      <c r="J54" s="10" t="s">
        <v>80</v>
      </c>
      <c r="K54" s="10"/>
      <c r="L54" s="10" t="s">
        <v>80</v>
      </c>
      <c r="M54" s="10" t="s">
        <v>80</v>
      </c>
      <c r="N54" s="10" t="s">
        <v>80</v>
      </c>
      <c r="O54" s="10"/>
      <c r="P54" s="10"/>
      <c r="Q54" s="10" t="s">
        <v>80</v>
      </c>
      <c r="R54" s="10" t="s">
        <v>80</v>
      </c>
      <c r="S54" s="10"/>
      <c r="T54" s="10" t="s">
        <v>80</v>
      </c>
      <c r="U54" s="10"/>
      <c r="V54" s="10"/>
      <c r="W54" s="10"/>
      <c r="X54" s="10" t="s">
        <v>80</v>
      </c>
      <c r="Y54" s="10" t="s">
        <v>80</v>
      </c>
      <c r="Z54" s="10" t="s">
        <v>80</v>
      </c>
      <c r="AA54" s="10" t="s">
        <v>80</v>
      </c>
      <c r="AB54" s="10" t="s">
        <v>80</v>
      </c>
      <c r="AC54" s="10"/>
      <c r="AD54" s="10"/>
      <c r="AE54" s="10" t="s">
        <v>80</v>
      </c>
      <c r="AF54" s="10" t="s">
        <v>80</v>
      </c>
      <c r="AG54" s="10" t="s">
        <v>80</v>
      </c>
      <c r="AH54" s="16">
        <v>21</v>
      </c>
      <c r="AI54" s="136">
        <v>1680</v>
      </c>
    </row>
    <row r="55" spans="1:35" ht="12.6" customHeight="1" x14ac:dyDescent="0.2">
      <c r="A55" s="11">
        <v>51</v>
      </c>
      <c r="B55" s="30" t="s">
        <v>184</v>
      </c>
      <c r="C55" s="31"/>
      <c r="D55" s="10" t="s">
        <v>80</v>
      </c>
      <c r="E55" s="31"/>
      <c r="F55" s="31" t="s">
        <v>80</v>
      </c>
      <c r="G55" s="3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 t="s">
        <v>80</v>
      </c>
      <c r="Z55" s="10"/>
      <c r="AA55" s="10"/>
      <c r="AB55" s="10"/>
      <c r="AC55" s="10"/>
      <c r="AD55" s="10"/>
      <c r="AE55" s="10"/>
      <c r="AF55" s="10"/>
      <c r="AG55" s="10"/>
      <c r="AH55" s="16">
        <v>3</v>
      </c>
      <c r="AI55" s="136">
        <v>240</v>
      </c>
    </row>
    <row r="56" spans="1:35" ht="12.6" customHeight="1" x14ac:dyDescent="0.2">
      <c r="A56" s="11">
        <v>52</v>
      </c>
      <c r="B56" s="30" t="s">
        <v>206</v>
      </c>
      <c r="C56" s="10"/>
      <c r="D56" s="10" t="s">
        <v>80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6">
        <v>1</v>
      </c>
      <c r="AI56" s="136">
        <v>80</v>
      </c>
    </row>
    <row r="57" spans="1:35" ht="12.6" customHeight="1" x14ac:dyDescent="0.2">
      <c r="A57" s="11">
        <v>53</v>
      </c>
      <c r="B57" s="30" t="s">
        <v>185</v>
      </c>
      <c r="C57" s="10"/>
      <c r="D57" s="31" t="s">
        <v>80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6">
        <v>1</v>
      </c>
      <c r="AI57" s="136">
        <v>80</v>
      </c>
    </row>
    <row r="58" spans="1:35" ht="12.6" customHeight="1" x14ac:dyDescent="0.2">
      <c r="A58" s="11"/>
      <c r="B58" s="30"/>
      <c r="C58" s="31"/>
      <c r="D58" s="10"/>
      <c r="E58" s="10"/>
      <c r="F58" s="3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6"/>
      <c r="AI58" s="136"/>
    </row>
    <row r="59" spans="1:35" ht="12.6" customHeight="1" x14ac:dyDescent="0.2">
      <c r="A59" s="11"/>
      <c r="B59" s="30" t="s">
        <v>162</v>
      </c>
      <c r="C59" s="10">
        <v>23</v>
      </c>
      <c r="D59" s="10">
        <v>37</v>
      </c>
      <c r="E59" s="10">
        <v>32</v>
      </c>
      <c r="F59" s="10">
        <v>32</v>
      </c>
      <c r="G59" s="10">
        <v>24</v>
      </c>
      <c r="H59" s="10">
        <v>31</v>
      </c>
      <c r="I59" s="10">
        <v>7</v>
      </c>
      <c r="J59" s="10">
        <v>33</v>
      </c>
      <c r="K59" s="10">
        <v>23</v>
      </c>
      <c r="L59" s="10">
        <v>26</v>
      </c>
      <c r="M59" s="10">
        <v>26</v>
      </c>
      <c r="N59" s="10">
        <v>21</v>
      </c>
      <c r="O59" s="10">
        <v>24</v>
      </c>
      <c r="P59" s="10">
        <v>21</v>
      </c>
      <c r="Q59" s="10">
        <v>24</v>
      </c>
      <c r="R59" s="10">
        <v>21</v>
      </c>
      <c r="S59" s="10">
        <v>15</v>
      </c>
      <c r="T59" s="10">
        <v>16</v>
      </c>
      <c r="U59" s="10">
        <v>21</v>
      </c>
      <c r="V59" s="10">
        <v>23</v>
      </c>
      <c r="W59" s="10">
        <v>19</v>
      </c>
      <c r="X59" s="10">
        <v>27</v>
      </c>
      <c r="Y59" s="10">
        <v>31</v>
      </c>
      <c r="Z59" s="10">
        <v>23</v>
      </c>
      <c r="AA59" s="10">
        <v>27</v>
      </c>
      <c r="AB59" s="10">
        <v>16</v>
      </c>
      <c r="AC59" s="10">
        <v>10</v>
      </c>
      <c r="AD59" s="10">
        <v>16</v>
      </c>
      <c r="AE59" s="10">
        <v>19</v>
      </c>
      <c r="AF59" s="10">
        <v>27</v>
      </c>
      <c r="AG59" s="10">
        <v>23</v>
      </c>
      <c r="AH59" s="16">
        <v>718</v>
      </c>
      <c r="AI59" s="136">
        <v>57440</v>
      </c>
    </row>
    <row r="60" spans="1:35" ht="12.6" customHeight="1" x14ac:dyDescent="0.2">
      <c r="A60" s="11"/>
      <c r="B60" s="30"/>
      <c r="C60" s="3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6"/>
      <c r="AI60" s="136"/>
    </row>
    <row r="61" spans="1:35" ht="12.6" customHeight="1" x14ac:dyDescent="0.2">
      <c r="A61" s="11"/>
      <c r="B61" s="30"/>
      <c r="C61" s="10"/>
      <c r="D61" s="31" t="s">
        <v>4</v>
      </c>
      <c r="E61" s="10"/>
      <c r="F61" s="31"/>
      <c r="G61" s="31"/>
      <c r="H61" s="10"/>
      <c r="I61" s="10"/>
      <c r="J61" s="10"/>
      <c r="K61" s="10">
        <v>23.161290322580644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6"/>
      <c r="AI61" s="136"/>
    </row>
    <row r="62" spans="1:35" ht="12.6" customHeight="1" x14ac:dyDescent="0.2">
      <c r="A62" s="11"/>
      <c r="B62" s="30"/>
      <c r="C62" s="31"/>
      <c r="D62" s="10"/>
      <c r="E62" s="10"/>
      <c r="F62" s="31"/>
      <c r="G62" s="3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6"/>
      <c r="AI62" s="136"/>
    </row>
    <row r="63" spans="1:35" ht="13.5" thickBot="1" x14ac:dyDescent="0.2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1"/>
      <c r="AI63" s="137"/>
    </row>
    <row r="64" spans="1:35" ht="14.25" customHeight="1" thickBot="1" x14ac:dyDescent="0.25">
      <c r="A64" s="3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  <c r="AI64" s="138"/>
    </row>
    <row r="65" spans="2:10" ht="12.95" customHeight="1" x14ac:dyDescent="0.2">
      <c r="B65" s="9"/>
    </row>
    <row r="66" spans="2:10" ht="12.75" customHeight="1" x14ac:dyDescent="0.2">
      <c r="D66" s="261"/>
      <c r="E66" s="261"/>
      <c r="F66" s="261"/>
      <c r="G66" s="261"/>
      <c r="H66" s="261"/>
      <c r="I66" s="261"/>
      <c r="J66" s="261"/>
    </row>
  </sheetData>
  <mergeCells count="4">
    <mergeCell ref="D66:J66"/>
    <mergeCell ref="V1:Z1"/>
    <mergeCell ref="A1:E1"/>
    <mergeCell ref="C3:AH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4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0" sqref="D20"/>
    </sheetView>
  </sheetViews>
  <sheetFormatPr defaultRowHeight="12.75" x14ac:dyDescent="0.2"/>
  <cols>
    <col min="1" max="1" width="3.42578125" customWidth="1"/>
    <col min="2" max="2" width="21.28515625" customWidth="1"/>
    <col min="3" max="3" width="4.28515625" customWidth="1"/>
    <col min="4" max="43" width="3.28515625" customWidth="1"/>
    <col min="44" max="44" width="7.42578125" style="4" bestFit="1" customWidth="1"/>
  </cols>
  <sheetData>
    <row r="1" spans="1:44" ht="16.5" thickBot="1" x14ac:dyDescent="0.3">
      <c r="A1" s="233" t="s">
        <v>520</v>
      </c>
      <c r="B1" s="234"/>
      <c r="C1" s="234"/>
      <c r="D1" s="235"/>
      <c r="E1" s="2"/>
      <c r="F1" s="2"/>
      <c r="G1" s="210"/>
      <c r="H1" s="209" t="s">
        <v>509</v>
      </c>
      <c r="I1" s="2"/>
      <c r="J1" s="2"/>
      <c r="K1" s="2"/>
      <c r="N1" s="2"/>
      <c r="O1" s="211"/>
      <c r="P1" s="209" t="s">
        <v>510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36" t="s">
        <v>270</v>
      </c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5"/>
    </row>
    <row r="2" spans="1:44" ht="13.5" thickBot="1" x14ac:dyDescent="0.25">
      <c r="B2" s="237" t="s">
        <v>506</v>
      </c>
      <c r="C2" s="238"/>
      <c r="D2" s="203">
        <v>1</v>
      </c>
      <c r="E2" s="204">
        <f>D2+1</f>
        <v>2</v>
      </c>
      <c r="F2" s="204">
        <f t="shared" ref="F2:AK2" si="0">E2+1</f>
        <v>3</v>
      </c>
      <c r="G2" s="204">
        <f t="shared" si="0"/>
        <v>4</v>
      </c>
      <c r="H2" s="204">
        <f t="shared" si="0"/>
        <v>5</v>
      </c>
      <c r="I2" s="204">
        <f t="shared" si="0"/>
        <v>6</v>
      </c>
      <c r="J2" s="205">
        <f t="shared" si="0"/>
        <v>7</v>
      </c>
      <c r="K2" s="204">
        <f>J2+1</f>
        <v>8</v>
      </c>
      <c r="L2" s="204">
        <f t="shared" ref="L2:U2" si="1">K2+1</f>
        <v>9</v>
      </c>
      <c r="M2" s="204">
        <f t="shared" si="1"/>
        <v>10</v>
      </c>
      <c r="N2" s="205">
        <f t="shared" si="1"/>
        <v>11</v>
      </c>
      <c r="O2" s="204">
        <f t="shared" si="1"/>
        <v>12</v>
      </c>
      <c r="P2" s="204">
        <f t="shared" si="1"/>
        <v>13</v>
      </c>
      <c r="Q2" s="205">
        <f t="shared" si="1"/>
        <v>14</v>
      </c>
      <c r="R2" s="204">
        <f t="shared" si="1"/>
        <v>15</v>
      </c>
      <c r="S2" s="204">
        <f t="shared" si="1"/>
        <v>16</v>
      </c>
      <c r="T2" s="205">
        <f t="shared" si="1"/>
        <v>17</v>
      </c>
      <c r="U2" s="204">
        <f t="shared" si="1"/>
        <v>18</v>
      </c>
      <c r="V2" s="207">
        <f t="shared" si="0"/>
        <v>19</v>
      </c>
      <c r="W2" s="204">
        <f t="shared" si="0"/>
        <v>20</v>
      </c>
      <c r="X2" s="204">
        <f t="shared" si="0"/>
        <v>21</v>
      </c>
      <c r="Y2" s="204">
        <f t="shared" si="0"/>
        <v>22</v>
      </c>
      <c r="Z2" s="204">
        <f t="shared" si="0"/>
        <v>23</v>
      </c>
      <c r="AA2" s="204">
        <f t="shared" si="0"/>
        <v>24</v>
      </c>
      <c r="AB2" s="204">
        <f t="shared" si="0"/>
        <v>25</v>
      </c>
      <c r="AC2" s="205">
        <f t="shared" si="0"/>
        <v>26</v>
      </c>
      <c r="AD2" s="204">
        <f>AC2+1</f>
        <v>27</v>
      </c>
      <c r="AE2" s="207">
        <f t="shared" si="0"/>
        <v>28</v>
      </c>
      <c r="AF2" s="204">
        <f t="shared" si="0"/>
        <v>29</v>
      </c>
      <c r="AG2" s="204">
        <f>AF2+1</f>
        <v>30</v>
      </c>
      <c r="AH2" s="204">
        <f t="shared" si="0"/>
        <v>31</v>
      </c>
      <c r="AI2" s="205">
        <f t="shared" si="0"/>
        <v>32</v>
      </c>
      <c r="AJ2" s="204">
        <f>AI2+1</f>
        <v>33</v>
      </c>
      <c r="AK2" s="207">
        <f t="shared" si="0"/>
        <v>34</v>
      </c>
      <c r="AL2" s="204">
        <f>AK2+1</f>
        <v>35</v>
      </c>
      <c r="AM2" s="204">
        <f t="shared" ref="AM2:AQ2" si="2">AL2+1</f>
        <v>36</v>
      </c>
      <c r="AN2" s="204">
        <f t="shared" si="2"/>
        <v>37</v>
      </c>
      <c r="AO2" s="204">
        <f t="shared" si="2"/>
        <v>38</v>
      </c>
      <c r="AP2" s="204">
        <f t="shared" si="2"/>
        <v>39</v>
      </c>
      <c r="AQ2" s="206">
        <f t="shared" si="2"/>
        <v>40</v>
      </c>
      <c r="AR2" s="5">
        <v>90</v>
      </c>
    </row>
    <row r="3" spans="1:44" ht="48" customHeight="1" thickBot="1" x14ac:dyDescent="0.25">
      <c r="A3" s="13" t="s">
        <v>6</v>
      </c>
      <c r="B3" s="27" t="s">
        <v>0</v>
      </c>
      <c r="C3" s="168" t="s">
        <v>521</v>
      </c>
      <c r="D3" s="118">
        <v>44990</v>
      </c>
      <c r="E3" s="28">
        <f>D3+7</f>
        <v>44997</v>
      </c>
      <c r="F3" s="28">
        <f t="shared" ref="F3:I3" si="3">E3+7</f>
        <v>45004</v>
      </c>
      <c r="G3" s="28">
        <f t="shared" si="3"/>
        <v>45011</v>
      </c>
      <c r="H3" s="28">
        <f t="shared" si="3"/>
        <v>45018</v>
      </c>
      <c r="I3" s="28">
        <f t="shared" si="3"/>
        <v>45025</v>
      </c>
      <c r="J3" s="120">
        <v>45026</v>
      </c>
      <c r="K3" s="28">
        <f>I3+7</f>
        <v>45032</v>
      </c>
      <c r="L3" s="28">
        <f>K3+7</f>
        <v>45039</v>
      </c>
      <c r="M3" s="28">
        <f>L3+7</f>
        <v>45046</v>
      </c>
      <c r="N3" s="120">
        <v>45047</v>
      </c>
      <c r="O3" s="28">
        <f>M3+7</f>
        <v>45053</v>
      </c>
      <c r="P3" s="28">
        <f>O3+7</f>
        <v>45060</v>
      </c>
      <c r="Q3" s="120">
        <v>45064</v>
      </c>
      <c r="R3" s="28">
        <f>P3+7</f>
        <v>45067</v>
      </c>
      <c r="S3" s="28">
        <v>45074</v>
      </c>
      <c r="T3" s="120">
        <v>45075</v>
      </c>
      <c r="U3" s="28">
        <f>S3+7</f>
        <v>45081</v>
      </c>
      <c r="V3" s="208">
        <v>45087</v>
      </c>
      <c r="W3" s="28">
        <f>U3+7</f>
        <v>45088</v>
      </c>
      <c r="X3" s="28">
        <f>W3+7</f>
        <v>45095</v>
      </c>
      <c r="Y3" s="28">
        <f>X3+7</f>
        <v>45102</v>
      </c>
      <c r="Z3" s="28">
        <f t="shared" ref="Z3:AB3" si="4">Y3+7</f>
        <v>45109</v>
      </c>
      <c r="AA3" s="28">
        <f t="shared" si="4"/>
        <v>45116</v>
      </c>
      <c r="AB3" s="28">
        <f t="shared" si="4"/>
        <v>45123</v>
      </c>
      <c r="AC3" s="120">
        <v>45128</v>
      </c>
      <c r="AD3" s="28">
        <f>AB3+7</f>
        <v>45130</v>
      </c>
      <c r="AE3" s="208">
        <v>45136</v>
      </c>
      <c r="AF3" s="28">
        <f>AD3+7</f>
        <v>45137</v>
      </c>
      <c r="AG3" s="28">
        <f>AF3+7</f>
        <v>45144</v>
      </c>
      <c r="AH3" s="28">
        <f t="shared" ref="AH3" si="5">AG3+7</f>
        <v>45151</v>
      </c>
      <c r="AI3" s="119">
        <v>44788</v>
      </c>
      <c r="AJ3" s="28">
        <f>AH3+7</f>
        <v>45158</v>
      </c>
      <c r="AK3" s="208">
        <v>45164</v>
      </c>
      <c r="AL3" s="28">
        <f>AJ3+7</f>
        <v>45165</v>
      </c>
      <c r="AM3" s="28">
        <f>AL3+7</f>
        <v>45172</v>
      </c>
      <c r="AN3" s="28">
        <f t="shared" ref="AN3:AQ3" si="6">AM3+7</f>
        <v>45179</v>
      </c>
      <c r="AO3" s="28">
        <f t="shared" si="6"/>
        <v>45186</v>
      </c>
      <c r="AP3" s="29">
        <f t="shared" si="6"/>
        <v>45193</v>
      </c>
      <c r="AQ3" s="121">
        <f t="shared" si="6"/>
        <v>45200</v>
      </c>
      <c r="AR3" s="121" t="s">
        <v>543</v>
      </c>
    </row>
    <row r="4" spans="1:44" ht="12.6" customHeight="1" x14ac:dyDescent="0.25">
      <c r="A4" s="91">
        <v>1</v>
      </c>
      <c r="B4" s="30" t="s">
        <v>67</v>
      </c>
      <c r="C4" s="199">
        <f>COUNTIF(D4:AQ4,"X")</f>
        <v>29</v>
      </c>
      <c r="D4" s="184"/>
      <c r="E4" s="185"/>
      <c r="F4" s="185" t="s">
        <v>80</v>
      </c>
      <c r="G4" s="185"/>
      <c r="H4" s="185" t="s">
        <v>80</v>
      </c>
      <c r="I4" s="185" t="s">
        <v>80</v>
      </c>
      <c r="J4" s="186" t="s">
        <v>80</v>
      </c>
      <c r="K4" s="185" t="s">
        <v>80</v>
      </c>
      <c r="L4" s="185" t="s">
        <v>80</v>
      </c>
      <c r="M4" s="185" t="s">
        <v>80</v>
      </c>
      <c r="N4" s="186" t="s">
        <v>80</v>
      </c>
      <c r="O4" s="185"/>
      <c r="P4" s="185" t="s">
        <v>80</v>
      </c>
      <c r="Q4" s="186" t="s">
        <v>80</v>
      </c>
      <c r="R4" s="185" t="s">
        <v>80</v>
      </c>
      <c r="S4" s="185" t="s">
        <v>80</v>
      </c>
      <c r="T4" s="186" t="s">
        <v>80</v>
      </c>
      <c r="U4" s="185" t="s">
        <v>80</v>
      </c>
      <c r="V4" s="212"/>
      <c r="W4" s="185" t="s">
        <v>80</v>
      </c>
      <c r="X4" s="185"/>
      <c r="Y4" s="185" t="s">
        <v>80</v>
      </c>
      <c r="Z4" s="185" t="s">
        <v>80</v>
      </c>
      <c r="AA4" s="185" t="s">
        <v>80</v>
      </c>
      <c r="AB4" s="185" t="s">
        <v>80</v>
      </c>
      <c r="AC4" s="186" t="s">
        <v>80</v>
      </c>
      <c r="AD4" s="185"/>
      <c r="AE4" s="212"/>
      <c r="AF4" s="187" t="s">
        <v>80</v>
      </c>
      <c r="AG4" s="187"/>
      <c r="AH4" s="187" t="s">
        <v>80</v>
      </c>
      <c r="AI4" s="186" t="s">
        <v>80</v>
      </c>
      <c r="AJ4" s="187" t="s">
        <v>80</v>
      </c>
      <c r="AK4" s="212" t="s">
        <v>80</v>
      </c>
      <c r="AL4" s="188" t="s">
        <v>80</v>
      </c>
      <c r="AM4" s="188" t="s">
        <v>80</v>
      </c>
      <c r="AN4" s="187" t="s">
        <v>80</v>
      </c>
      <c r="AO4" s="187" t="s">
        <v>80</v>
      </c>
      <c r="AP4" s="224"/>
      <c r="AQ4" s="189"/>
      <c r="AR4" s="66">
        <f>C4*$AR$2</f>
        <v>2610</v>
      </c>
    </row>
    <row r="5" spans="1:44" ht="12.6" customHeight="1" x14ac:dyDescent="0.25">
      <c r="A5" s="91">
        <f t="shared" ref="A5:A70" si="7">A4+1</f>
        <v>2</v>
      </c>
      <c r="B5" s="30" t="s">
        <v>324</v>
      </c>
      <c r="C5" s="199">
        <f>COUNTIF(D5:AQ5,"X")</f>
        <v>18</v>
      </c>
      <c r="D5" s="190"/>
      <c r="E5" s="177"/>
      <c r="F5" s="177"/>
      <c r="G5" s="177"/>
      <c r="H5" s="177"/>
      <c r="I5" s="177" t="s">
        <v>80</v>
      </c>
      <c r="J5" s="108"/>
      <c r="K5" s="177" t="s">
        <v>80</v>
      </c>
      <c r="L5" s="177" t="s">
        <v>80</v>
      </c>
      <c r="M5" s="177" t="s">
        <v>80</v>
      </c>
      <c r="N5" s="108"/>
      <c r="O5" s="177"/>
      <c r="P5" s="177" t="s">
        <v>80</v>
      </c>
      <c r="Q5" s="108" t="s">
        <v>80</v>
      </c>
      <c r="R5" s="177"/>
      <c r="S5" s="177" t="s">
        <v>80</v>
      </c>
      <c r="T5" s="108" t="s">
        <v>80</v>
      </c>
      <c r="U5" s="177" t="s">
        <v>80</v>
      </c>
      <c r="V5" s="213"/>
      <c r="W5" s="177" t="s">
        <v>80</v>
      </c>
      <c r="X5" s="177"/>
      <c r="Y5" s="177" t="s">
        <v>80</v>
      </c>
      <c r="Z5" s="177"/>
      <c r="AA5" s="177"/>
      <c r="AB5" s="177"/>
      <c r="AC5" s="108"/>
      <c r="AD5" s="177"/>
      <c r="AE5" s="213"/>
      <c r="AF5" s="83" t="s">
        <v>80</v>
      </c>
      <c r="AG5" s="83"/>
      <c r="AH5" s="83" t="s">
        <v>80</v>
      </c>
      <c r="AI5" s="108" t="s">
        <v>80</v>
      </c>
      <c r="AJ5" s="83" t="s">
        <v>80</v>
      </c>
      <c r="AK5" s="213"/>
      <c r="AL5" s="134"/>
      <c r="AM5" s="134"/>
      <c r="AN5" s="83"/>
      <c r="AO5" s="83" t="s">
        <v>80</v>
      </c>
      <c r="AP5" s="76" t="s">
        <v>80</v>
      </c>
      <c r="AQ5" s="191" t="s">
        <v>80</v>
      </c>
      <c r="AR5" s="66">
        <f t="shared" ref="AR5:AR70" si="8">C5*$AR$2</f>
        <v>1620</v>
      </c>
    </row>
    <row r="6" spans="1:44" ht="12.6" customHeight="1" x14ac:dyDescent="0.25">
      <c r="A6" s="91">
        <f t="shared" si="7"/>
        <v>3</v>
      </c>
      <c r="B6" s="30" t="s">
        <v>562</v>
      </c>
      <c r="C6" s="199">
        <f>COUNTIF(D6:AQ6,"X")</f>
        <v>7</v>
      </c>
      <c r="D6" s="178"/>
      <c r="E6" s="169"/>
      <c r="F6" s="169"/>
      <c r="G6" s="169"/>
      <c r="H6" s="169"/>
      <c r="I6" s="169"/>
      <c r="J6" s="170"/>
      <c r="K6" s="169"/>
      <c r="L6" s="169"/>
      <c r="M6" s="169"/>
      <c r="N6" s="170"/>
      <c r="O6" s="169"/>
      <c r="P6" s="169"/>
      <c r="Q6" s="170"/>
      <c r="R6" s="169"/>
      <c r="S6" s="169"/>
      <c r="T6" s="170"/>
      <c r="U6" s="169"/>
      <c r="V6" s="220"/>
      <c r="W6" s="169"/>
      <c r="X6" s="169"/>
      <c r="Y6" s="169"/>
      <c r="Z6" s="177" t="s">
        <v>80</v>
      </c>
      <c r="AA6" s="177" t="s">
        <v>80</v>
      </c>
      <c r="AB6" s="177" t="s">
        <v>80</v>
      </c>
      <c r="AC6" s="108"/>
      <c r="AD6" s="177"/>
      <c r="AE6" s="213"/>
      <c r="AF6" s="83" t="s">
        <v>80</v>
      </c>
      <c r="AG6" s="83"/>
      <c r="AH6" s="83" t="s">
        <v>80</v>
      </c>
      <c r="AI6" s="108" t="s">
        <v>80</v>
      </c>
      <c r="AJ6" s="83" t="s">
        <v>80</v>
      </c>
      <c r="AK6" s="213"/>
      <c r="AL6" s="134"/>
      <c r="AM6" s="134"/>
      <c r="AN6" s="83"/>
      <c r="AO6" s="83"/>
      <c r="AP6" s="76"/>
      <c r="AQ6" s="191"/>
      <c r="AR6" s="66">
        <f t="shared" ref="AR6" si="9">C6*$AR$2</f>
        <v>630</v>
      </c>
    </row>
    <row r="7" spans="1:44" ht="12.6" customHeight="1" x14ac:dyDescent="0.25">
      <c r="A7" s="91">
        <f t="shared" si="7"/>
        <v>4</v>
      </c>
      <c r="B7" s="30" t="s">
        <v>399</v>
      </c>
      <c r="C7" s="199">
        <f t="shared" ref="C7:C71" si="10">COUNTIF(D7:AQ7,"X")</f>
        <v>9</v>
      </c>
      <c r="D7" s="190"/>
      <c r="E7" s="177"/>
      <c r="F7" s="177" t="s">
        <v>80</v>
      </c>
      <c r="G7" s="177"/>
      <c r="H7" s="177"/>
      <c r="I7" s="177"/>
      <c r="J7" s="108"/>
      <c r="K7" s="177" t="s">
        <v>80</v>
      </c>
      <c r="L7" s="177" t="s">
        <v>80</v>
      </c>
      <c r="M7" s="177"/>
      <c r="N7" s="108" t="s">
        <v>80</v>
      </c>
      <c r="O7" s="177"/>
      <c r="P7" s="177"/>
      <c r="Q7" s="108" t="s">
        <v>80</v>
      </c>
      <c r="R7" s="177"/>
      <c r="S7" s="177" t="s">
        <v>80</v>
      </c>
      <c r="T7" s="108" t="s">
        <v>80</v>
      </c>
      <c r="U7" s="177"/>
      <c r="V7" s="213"/>
      <c r="W7" s="177"/>
      <c r="X7" s="177"/>
      <c r="Y7" s="177" t="s">
        <v>80</v>
      </c>
      <c r="Z7" s="177"/>
      <c r="AA7" s="177"/>
      <c r="AB7" s="177"/>
      <c r="AC7" s="108"/>
      <c r="AD7" s="177"/>
      <c r="AE7" s="213" t="s">
        <v>80</v>
      </c>
      <c r="AF7" s="83"/>
      <c r="AG7" s="83"/>
      <c r="AH7" s="83"/>
      <c r="AI7" s="108"/>
      <c r="AJ7" s="83"/>
      <c r="AK7" s="213"/>
      <c r="AL7" s="134"/>
      <c r="AM7" s="134"/>
      <c r="AN7" s="83"/>
      <c r="AO7" s="83"/>
      <c r="AP7" s="76"/>
      <c r="AQ7" s="191"/>
      <c r="AR7" s="66">
        <f t="shared" si="8"/>
        <v>810</v>
      </c>
    </row>
    <row r="8" spans="1:44" ht="12.6" customHeight="1" x14ac:dyDescent="0.25">
      <c r="A8" s="91">
        <f t="shared" si="7"/>
        <v>5</v>
      </c>
      <c r="B8" s="30" t="s">
        <v>14</v>
      </c>
      <c r="C8" s="199">
        <f t="shared" si="10"/>
        <v>15</v>
      </c>
      <c r="D8" s="190"/>
      <c r="E8" s="177"/>
      <c r="F8" s="177"/>
      <c r="G8" s="177"/>
      <c r="H8" s="177" t="s">
        <v>80</v>
      </c>
      <c r="I8" s="177" t="s">
        <v>80</v>
      </c>
      <c r="J8" s="108" t="s">
        <v>80</v>
      </c>
      <c r="K8" s="177" t="s">
        <v>80</v>
      </c>
      <c r="L8" s="177" t="s">
        <v>80</v>
      </c>
      <c r="M8" s="177" t="s">
        <v>80</v>
      </c>
      <c r="N8" s="108" t="s">
        <v>80</v>
      </c>
      <c r="O8" s="177"/>
      <c r="P8" s="177" t="s">
        <v>80</v>
      </c>
      <c r="Q8" s="108" t="s">
        <v>80</v>
      </c>
      <c r="R8" s="177" t="s">
        <v>80</v>
      </c>
      <c r="S8" s="177"/>
      <c r="T8" s="108"/>
      <c r="U8" s="177" t="s">
        <v>80</v>
      </c>
      <c r="V8" s="213"/>
      <c r="W8" s="177"/>
      <c r="X8" s="177"/>
      <c r="Y8" s="177"/>
      <c r="Z8" s="177"/>
      <c r="AA8" s="177"/>
      <c r="AB8" s="177"/>
      <c r="AC8" s="108"/>
      <c r="AD8" s="177"/>
      <c r="AE8" s="213"/>
      <c r="AF8" s="83"/>
      <c r="AG8" s="83"/>
      <c r="AH8" s="83" t="s">
        <v>80</v>
      </c>
      <c r="AI8" s="108" t="s">
        <v>80</v>
      </c>
      <c r="AJ8" s="83" t="s">
        <v>80</v>
      </c>
      <c r="AK8" s="213"/>
      <c r="AL8" s="134"/>
      <c r="AM8" s="134"/>
      <c r="AN8" s="83" t="s">
        <v>80</v>
      </c>
      <c r="AO8" s="83"/>
      <c r="AP8" s="76"/>
      <c r="AQ8" s="191"/>
      <c r="AR8" s="66">
        <f t="shared" si="8"/>
        <v>1350</v>
      </c>
    </row>
    <row r="9" spans="1:44" ht="12.6" customHeight="1" x14ac:dyDescent="0.25">
      <c r="A9" s="91">
        <f t="shared" si="7"/>
        <v>6</v>
      </c>
      <c r="B9" s="30" t="s">
        <v>372</v>
      </c>
      <c r="C9" s="199">
        <f t="shared" si="10"/>
        <v>1</v>
      </c>
      <c r="D9" s="190"/>
      <c r="E9" s="177"/>
      <c r="F9" s="177"/>
      <c r="G9" s="177"/>
      <c r="H9" s="177"/>
      <c r="I9" s="177"/>
      <c r="J9" s="108"/>
      <c r="K9" s="177"/>
      <c r="L9" s="177"/>
      <c r="M9" s="177"/>
      <c r="N9" s="108"/>
      <c r="O9" s="177"/>
      <c r="P9" s="177"/>
      <c r="Q9" s="108"/>
      <c r="R9" s="177"/>
      <c r="S9" s="177"/>
      <c r="T9" s="108"/>
      <c r="U9" s="177" t="s">
        <v>80</v>
      </c>
      <c r="V9" s="213"/>
      <c r="W9" s="177"/>
      <c r="X9" s="177"/>
      <c r="Y9" s="177"/>
      <c r="Z9" s="177"/>
      <c r="AA9" s="177"/>
      <c r="AB9" s="177"/>
      <c r="AC9" s="108"/>
      <c r="AD9" s="177"/>
      <c r="AE9" s="213"/>
      <c r="AF9" s="83"/>
      <c r="AG9" s="83"/>
      <c r="AH9" s="83"/>
      <c r="AI9" s="108"/>
      <c r="AJ9" s="83"/>
      <c r="AK9" s="213"/>
      <c r="AL9" s="134"/>
      <c r="AM9" s="134"/>
      <c r="AN9" s="83"/>
      <c r="AO9" s="83"/>
      <c r="AP9" s="76"/>
      <c r="AQ9" s="191"/>
      <c r="AR9" s="66">
        <f t="shared" si="8"/>
        <v>90</v>
      </c>
    </row>
    <row r="10" spans="1:44" ht="12.6" customHeight="1" x14ac:dyDescent="0.25">
      <c r="A10" s="91">
        <f t="shared" si="7"/>
        <v>7</v>
      </c>
      <c r="B10" s="30" t="s">
        <v>438</v>
      </c>
      <c r="C10" s="199">
        <f t="shared" si="10"/>
        <v>15</v>
      </c>
      <c r="D10" s="190"/>
      <c r="E10" s="177"/>
      <c r="F10" s="177"/>
      <c r="G10" s="177"/>
      <c r="H10" s="177"/>
      <c r="I10" s="177" t="s">
        <v>80</v>
      </c>
      <c r="J10" s="108" t="s">
        <v>80</v>
      </c>
      <c r="K10" s="177" t="s">
        <v>80</v>
      </c>
      <c r="L10" s="177" t="s">
        <v>80</v>
      </c>
      <c r="M10" s="177" t="s">
        <v>80</v>
      </c>
      <c r="N10" s="108" t="s">
        <v>80</v>
      </c>
      <c r="O10" s="177"/>
      <c r="P10" s="177"/>
      <c r="Q10" s="108" t="s">
        <v>80</v>
      </c>
      <c r="R10" s="177"/>
      <c r="S10" s="177"/>
      <c r="T10" s="108"/>
      <c r="U10" s="177" t="s">
        <v>80</v>
      </c>
      <c r="V10" s="213" t="s">
        <v>80</v>
      </c>
      <c r="W10" s="177" t="s">
        <v>80</v>
      </c>
      <c r="X10" s="177"/>
      <c r="Y10" s="177"/>
      <c r="Z10" s="177"/>
      <c r="AA10" s="177"/>
      <c r="AB10" s="177"/>
      <c r="AC10" s="108"/>
      <c r="AD10" s="177"/>
      <c r="AE10" s="213"/>
      <c r="AF10" s="83" t="s">
        <v>80</v>
      </c>
      <c r="AG10" s="83"/>
      <c r="AH10" s="83" t="s">
        <v>80</v>
      </c>
      <c r="AI10" s="108" t="s">
        <v>80</v>
      </c>
      <c r="AJ10" s="83"/>
      <c r="AK10" s="213"/>
      <c r="AL10" s="134" t="s">
        <v>80</v>
      </c>
      <c r="AM10" s="134"/>
      <c r="AN10" s="83"/>
      <c r="AO10" s="83"/>
      <c r="AP10" s="76"/>
      <c r="AQ10" s="191" t="s">
        <v>80</v>
      </c>
      <c r="AR10" s="66">
        <f t="shared" si="8"/>
        <v>1350</v>
      </c>
    </row>
    <row r="11" spans="1:44" ht="12.6" customHeight="1" x14ac:dyDescent="0.25">
      <c r="A11" s="91">
        <f t="shared" si="7"/>
        <v>8</v>
      </c>
      <c r="B11" s="30" t="s">
        <v>238</v>
      </c>
      <c r="C11" s="199">
        <f t="shared" si="10"/>
        <v>29</v>
      </c>
      <c r="D11" s="190" t="s">
        <v>80</v>
      </c>
      <c r="E11" s="177" t="s">
        <v>80</v>
      </c>
      <c r="F11" s="177" t="s">
        <v>80</v>
      </c>
      <c r="G11" s="177"/>
      <c r="H11" s="177" t="s">
        <v>80</v>
      </c>
      <c r="I11" s="177" t="s">
        <v>80</v>
      </c>
      <c r="J11" s="108"/>
      <c r="K11" s="177" t="s">
        <v>80</v>
      </c>
      <c r="L11" s="177"/>
      <c r="M11" s="177" t="s">
        <v>80</v>
      </c>
      <c r="N11" s="108" t="s">
        <v>80</v>
      </c>
      <c r="O11" s="177"/>
      <c r="P11" s="177" t="s">
        <v>80</v>
      </c>
      <c r="Q11" s="108"/>
      <c r="R11" s="177"/>
      <c r="S11" s="177" t="s">
        <v>80</v>
      </c>
      <c r="T11" s="108" t="s">
        <v>80</v>
      </c>
      <c r="U11" s="177" t="s">
        <v>80</v>
      </c>
      <c r="V11" s="213" t="s">
        <v>80</v>
      </c>
      <c r="W11" s="177" t="s">
        <v>80</v>
      </c>
      <c r="X11" s="177"/>
      <c r="Y11" s="177" t="s">
        <v>80</v>
      </c>
      <c r="Z11" s="177" t="s">
        <v>80</v>
      </c>
      <c r="AA11" s="177" t="s">
        <v>80</v>
      </c>
      <c r="AB11" s="177"/>
      <c r="AC11" s="108" t="s">
        <v>80</v>
      </c>
      <c r="AD11" s="177"/>
      <c r="AE11" s="213"/>
      <c r="AF11" s="83" t="s">
        <v>80</v>
      </c>
      <c r="AG11" s="83"/>
      <c r="AH11" s="83" t="s">
        <v>80</v>
      </c>
      <c r="AI11" s="108" t="s">
        <v>80</v>
      </c>
      <c r="AJ11" s="83" t="s">
        <v>80</v>
      </c>
      <c r="AK11" s="213" t="s">
        <v>80</v>
      </c>
      <c r="AL11" s="134" t="s">
        <v>80</v>
      </c>
      <c r="AM11" s="134" t="s">
        <v>80</v>
      </c>
      <c r="AN11" s="83" t="s">
        <v>80</v>
      </c>
      <c r="AO11" s="83" t="s">
        <v>80</v>
      </c>
      <c r="AP11" s="76" t="s">
        <v>80</v>
      </c>
      <c r="AQ11" s="191" t="s">
        <v>80</v>
      </c>
      <c r="AR11" s="66">
        <f t="shared" si="8"/>
        <v>2610</v>
      </c>
    </row>
    <row r="12" spans="1:44" ht="12.6" customHeight="1" x14ac:dyDescent="0.25">
      <c r="A12" s="91">
        <f t="shared" si="7"/>
        <v>9</v>
      </c>
      <c r="B12" s="30" t="s">
        <v>15</v>
      </c>
      <c r="C12" s="199">
        <f t="shared" si="10"/>
        <v>17</v>
      </c>
      <c r="D12" s="190" t="s">
        <v>80</v>
      </c>
      <c r="E12" s="177" t="s">
        <v>80</v>
      </c>
      <c r="F12" s="177" t="s">
        <v>80</v>
      </c>
      <c r="G12" s="177"/>
      <c r="H12" s="177" t="s">
        <v>80</v>
      </c>
      <c r="I12" s="177"/>
      <c r="J12" s="108"/>
      <c r="K12" s="177" t="s">
        <v>80</v>
      </c>
      <c r="L12" s="177" t="s">
        <v>80</v>
      </c>
      <c r="M12" s="177" t="s">
        <v>80</v>
      </c>
      <c r="N12" s="108"/>
      <c r="O12" s="177"/>
      <c r="P12" s="177"/>
      <c r="Q12" s="108" t="s">
        <v>80</v>
      </c>
      <c r="R12" s="177" t="s">
        <v>80</v>
      </c>
      <c r="S12" s="177"/>
      <c r="T12" s="108"/>
      <c r="U12" s="177" t="s">
        <v>80</v>
      </c>
      <c r="V12" s="213" t="s">
        <v>80</v>
      </c>
      <c r="W12" s="177"/>
      <c r="X12" s="177"/>
      <c r="Y12" s="177"/>
      <c r="Z12" s="177"/>
      <c r="AA12" s="177" t="s">
        <v>80</v>
      </c>
      <c r="AB12" s="177" t="s">
        <v>80</v>
      </c>
      <c r="AC12" s="108"/>
      <c r="AD12" s="177"/>
      <c r="AE12" s="213" t="s">
        <v>80</v>
      </c>
      <c r="AF12" s="83" t="s">
        <v>80</v>
      </c>
      <c r="AG12" s="83"/>
      <c r="AH12" s="83"/>
      <c r="AI12" s="108"/>
      <c r="AJ12" s="83"/>
      <c r="AK12" s="213"/>
      <c r="AL12" s="134" t="s">
        <v>80</v>
      </c>
      <c r="AM12" s="134"/>
      <c r="AN12" s="83"/>
      <c r="AO12" s="83"/>
      <c r="AP12" s="76" t="s">
        <v>80</v>
      </c>
      <c r="AQ12" s="191"/>
      <c r="AR12" s="66">
        <f t="shared" si="8"/>
        <v>1530</v>
      </c>
    </row>
    <row r="13" spans="1:44" ht="12.6" customHeight="1" x14ac:dyDescent="0.25">
      <c r="A13" s="91">
        <f t="shared" si="7"/>
        <v>10</v>
      </c>
      <c r="B13" s="30" t="s">
        <v>522</v>
      </c>
      <c r="C13" s="199">
        <f t="shared" si="10"/>
        <v>2</v>
      </c>
      <c r="D13" s="190"/>
      <c r="E13" s="177"/>
      <c r="F13" s="177"/>
      <c r="G13" s="177"/>
      <c r="H13" s="177" t="s">
        <v>80</v>
      </c>
      <c r="I13" s="177"/>
      <c r="J13" s="108" t="s">
        <v>80</v>
      </c>
      <c r="K13" s="177"/>
      <c r="L13" s="177"/>
      <c r="M13" s="177"/>
      <c r="N13" s="108"/>
      <c r="O13" s="177"/>
      <c r="P13" s="177"/>
      <c r="Q13" s="108"/>
      <c r="R13" s="177"/>
      <c r="S13" s="177"/>
      <c r="T13" s="108"/>
      <c r="U13" s="177"/>
      <c r="V13" s="213"/>
      <c r="W13" s="177"/>
      <c r="X13" s="177"/>
      <c r="Y13" s="177"/>
      <c r="Z13" s="177"/>
      <c r="AA13" s="177"/>
      <c r="AB13" s="177"/>
      <c r="AC13" s="108"/>
      <c r="AD13" s="177"/>
      <c r="AE13" s="213"/>
      <c r="AF13" s="83"/>
      <c r="AG13" s="83"/>
      <c r="AH13" s="83"/>
      <c r="AI13" s="108"/>
      <c r="AJ13" s="83"/>
      <c r="AK13" s="213"/>
      <c r="AL13" s="134"/>
      <c r="AM13" s="134"/>
      <c r="AN13" s="83"/>
      <c r="AO13" s="83"/>
      <c r="AP13" s="76"/>
      <c r="AQ13" s="191"/>
      <c r="AR13" s="66">
        <f t="shared" si="8"/>
        <v>180</v>
      </c>
    </row>
    <row r="14" spans="1:44" ht="12.6" customHeight="1" x14ac:dyDescent="0.25">
      <c r="A14" s="91">
        <f t="shared" si="7"/>
        <v>11</v>
      </c>
      <c r="B14" s="30" t="s">
        <v>523</v>
      </c>
      <c r="C14" s="199">
        <f t="shared" si="10"/>
        <v>2</v>
      </c>
      <c r="D14" s="190"/>
      <c r="E14" s="177"/>
      <c r="F14" s="177"/>
      <c r="G14" s="177"/>
      <c r="H14" s="177" t="s">
        <v>80</v>
      </c>
      <c r="I14" s="177"/>
      <c r="J14" s="108" t="s">
        <v>80</v>
      </c>
      <c r="K14" s="177"/>
      <c r="L14" s="177"/>
      <c r="M14" s="177"/>
      <c r="N14" s="108"/>
      <c r="O14" s="177"/>
      <c r="P14" s="177"/>
      <c r="Q14" s="108"/>
      <c r="R14" s="177"/>
      <c r="S14" s="177"/>
      <c r="T14" s="108"/>
      <c r="U14" s="177"/>
      <c r="V14" s="213"/>
      <c r="W14" s="177"/>
      <c r="X14" s="177"/>
      <c r="Y14" s="177"/>
      <c r="Z14" s="177"/>
      <c r="AA14" s="177"/>
      <c r="AB14" s="177"/>
      <c r="AC14" s="108"/>
      <c r="AD14" s="177"/>
      <c r="AE14" s="213"/>
      <c r="AF14" s="83"/>
      <c r="AG14" s="83"/>
      <c r="AH14" s="83"/>
      <c r="AI14" s="108"/>
      <c r="AJ14" s="83"/>
      <c r="AK14" s="213"/>
      <c r="AL14" s="134"/>
      <c r="AM14" s="134"/>
      <c r="AN14" s="83"/>
      <c r="AO14" s="83"/>
      <c r="AP14" s="76"/>
      <c r="AQ14" s="191"/>
      <c r="AR14" s="66">
        <f t="shared" si="8"/>
        <v>180</v>
      </c>
    </row>
    <row r="15" spans="1:44" ht="12.6" customHeight="1" x14ac:dyDescent="0.25">
      <c r="A15" s="91">
        <f t="shared" si="7"/>
        <v>12</v>
      </c>
      <c r="B15" s="30" t="s">
        <v>524</v>
      </c>
      <c r="C15" s="199">
        <f t="shared" si="10"/>
        <v>15</v>
      </c>
      <c r="D15" s="190"/>
      <c r="E15" s="177" t="s">
        <v>80</v>
      </c>
      <c r="F15" s="177" t="s">
        <v>80</v>
      </c>
      <c r="G15" s="177"/>
      <c r="H15" s="177"/>
      <c r="I15" s="177" t="s">
        <v>80</v>
      </c>
      <c r="J15" s="108"/>
      <c r="K15" s="177" t="s">
        <v>80</v>
      </c>
      <c r="L15" s="177" t="s">
        <v>80</v>
      </c>
      <c r="M15" s="177" t="s">
        <v>80</v>
      </c>
      <c r="N15" s="108" t="s">
        <v>80</v>
      </c>
      <c r="O15" s="177"/>
      <c r="P15" s="177"/>
      <c r="Q15" s="108" t="s">
        <v>80</v>
      </c>
      <c r="R15" s="177" t="s">
        <v>80</v>
      </c>
      <c r="S15" s="177" t="s">
        <v>80</v>
      </c>
      <c r="T15" s="108"/>
      <c r="U15" s="177" t="s">
        <v>80</v>
      </c>
      <c r="V15" s="213"/>
      <c r="W15" s="177"/>
      <c r="X15" s="177"/>
      <c r="Y15" s="177" t="s">
        <v>80</v>
      </c>
      <c r="Z15" s="177"/>
      <c r="AA15" s="177"/>
      <c r="AB15" s="177"/>
      <c r="AC15" s="108"/>
      <c r="AD15" s="177"/>
      <c r="AE15" s="213"/>
      <c r="AF15" s="83"/>
      <c r="AG15" s="83"/>
      <c r="AH15" s="83"/>
      <c r="AI15" s="108"/>
      <c r="AJ15" s="83"/>
      <c r="AK15" s="213"/>
      <c r="AL15" s="134"/>
      <c r="AM15" s="134" t="s">
        <v>80</v>
      </c>
      <c r="AN15" s="83" t="s">
        <v>80</v>
      </c>
      <c r="AO15" s="83"/>
      <c r="AP15" s="76"/>
      <c r="AQ15" s="191" t="s">
        <v>80</v>
      </c>
      <c r="AR15" s="66">
        <f t="shared" si="8"/>
        <v>1350</v>
      </c>
    </row>
    <row r="16" spans="1:44" ht="12.6" customHeight="1" x14ac:dyDescent="0.25">
      <c r="A16" s="91">
        <f t="shared" si="7"/>
        <v>13</v>
      </c>
      <c r="B16" s="30" t="s">
        <v>362</v>
      </c>
      <c r="C16" s="199">
        <f t="shared" si="10"/>
        <v>6</v>
      </c>
      <c r="D16" s="190"/>
      <c r="E16" s="177" t="s">
        <v>80</v>
      </c>
      <c r="F16" s="177" t="s">
        <v>80</v>
      </c>
      <c r="G16" s="177"/>
      <c r="H16" s="177"/>
      <c r="I16" s="177"/>
      <c r="J16" s="108"/>
      <c r="K16" s="177" t="s">
        <v>80</v>
      </c>
      <c r="L16" s="177" t="s">
        <v>80</v>
      </c>
      <c r="M16" s="177" t="s">
        <v>80</v>
      </c>
      <c r="N16" s="108"/>
      <c r="O16" s="177"/>
      <c r="P16" s="177"/>
      <c r="Q16" s="108"/>
      <c r="R16" s="177"/>
      <c r="S16" s="177"/>
      <c r="T16" s="108"/>
      <c r="U16" s="177"/>
      <c r="V16" s="213"/>
      <c r="W16" s="177"/>
      <c r="X16" s="177"/>
      <c r="Y16" s="177"/>
      <c r="Z16" s="177"/>
      <c r="AA16" s="177"/>
      <c r="AB16" s="177"/>
      <c r="AC16" s="108"/>
      <c r="AD16" s="177"/>
      <c r="AE16" s="213"/>
      <c r="AF16" s="83"/>
      <c r="AG16" s="83"/>
      <c r="AH16" s="83"/>
      <c r="AI16" s="108"/>
      <c r="AJ16" s="83"/>
      <c r="AK16" s="213"/>
      <c r="AL16" s="134"/>
      <c r="AM16" s="134"/>
      <c r="AN16" s="83" t="s">
        <v>80</v>
      </c>
      <c r="AO16" s="83"/>
      <c r="AP16" s="76"/>
      <c r="AQ16" s="191"/>
      <c r="AR16" s="66">
        <f t="shared" si="8"/>
        <v>540</v>
      </c>
    </row>
    <row r="17" spans="1:44" ht="12.6" customHeight="1" x14ac:dyDescent="0.25">
      <c r="A17" s="91">
        <f t="shared" si="7"/>
        <v>14</v>
      </c>
      <c r="B17" s="30" t="s">
        <v>424</v>
      </c>
      <c r="C17" s="199">
        <f t="shared" si="10"/>
        <v>3</v>
      </c>
      <c r="D17" s="190"/>
      <c r="E17" s="177"/>
      <c r="F17" s="177"/>
      <c r="G17" s="177"/>
      <c r="H17" s="177"/>
      <c r="I17" s="177"/>
      <c r="J17" s="108"/>
      <c r="K17" s="177"/>
      <c r="L17" s="177"/>
      <c r="M17" s="177"/>
      <c r="N17" s="108"/>
      <c r="O17" s="177"/>
      <c r="P17" s="177"/>
      <c r="Q17" s="108"/>
      <c r="R17" s="177"/>
      <c r="S17" s="177"/>
      <c r="T17" s="108"/>
      <c r="U17" s="177" t="s">
        <v>80</v>
      </c>
      <c r="V17" s="213"/>
      <c r="W17" s="177"/>
      <c r="X17" s="177"/>
      <c r="Y17" s="177"/>
      <c r="Z17" s="177"/>
      <c r="AA17" s="177"/>
      <c r="AB17" s="177"/>
      <c r="AC17" s="108"/>
      <c r="AD17" s="177"/>
      <c r="AE17" s="213"/>
      <c r="AF17" s="83"/>
      <c r="AG17" s="83"/>
      <c r="AH17" s="83" t="s">
        <v>80</v>
      </c>
      <c r="AI17" s="108"/>
      <c r="AJ17" s="83"/>
      <c r="AK17" s="213"/>
      <c r="AL17" s="134" t="s">
        <v>80</v>
      </c>
      <c r="AM17" s="134"/>
      <c r="AN17" s="83"/>
      <c r="AO17" s="83"/>
      <c r="AP17" s="76"/>
      <c r="AQ17" s="191"/>
      <c r="AR17" s="66">
        <f t="shared" si="8"/>
        <v>270</v>
      </c>
    </row>
    <row r="18" spans="1:44" ht="12.6" customHeight="1" x14ac:dyDescent="0.25">
      <c r="A18" s="91">
        <f t="shared" si="7"/>
        <v>15</v>
      </c>
      <c r="B18" s="30" t="s">
        <v>439</v>
      </c>
      <c r="C18" s="199">
        <f t="shared" si="10"/>
        <v>8</v>
      </c>
      <c r="D18" s="190" t="s">
        <v>80</v>
      </c>
      <c r="E18" s="177"/>
      <c r="F18" s="177"/>
      <c r="G18" s="177"/>
      <c r="H18" s="177" t="s">
        <v>80</v>
      </c>
      <c r="I18" s="177"/>
      <c r="J18" s="108"/>
      <c r="K18" s="177"/>
      <c r="L18" s="177"/>
      <c r="M18" s="177" t="s">
        <v>80</v>
      </c>
      <c r="N18" s="108"/>
      <c r="O18" s="177"/>
      <c r="P18" s="177"/>
      <c r="Q18" s="108" t="s">
        <v>80</v>
      </c>
      <c r="R18" s="177" t="s">
        <v>80</v>
      </c>
      <c r="S18" s="177"/>
      <c r="T18" s="108"/>
      <c r="U18" s="177"/>
      <c r="V18" s="213"/>
      <c r="W18" s="177"/>
      <c r="X18" s="177"/>
      <c r="Y18" s="177"/>
      <c r="Z18" s="177" t="s">
        <v>80</v>
      </c>
      <c r="AA18" s="177"/>
      <c r="AB18" s="177" t="s">
        <v>80</v>
      </c>
      <c r="AC18" s="108"/>
      <c r="AD18" s="177"/>
      <c r="AE18" s="213"/>
      <c r="AF18" s="83" t="s">
        <v>80</v>
      </c>
      <c r="AG18" s="83"/>
      <c r="AH18" s="83"/>
      <c r="AI18" s="108"/>
      <c r="AJ18" s="83"/>
      <c r="AK18" s="213"/>
      <c r="AL18" s="134"/>
      <c r="AM18" s="134"/>
      <c r="AN18" s="83"/>
      <c r="AO18" s="83"/>
      <c r="AP18" s="76"/>
      <c r="AQ18" s="191"/>
      <c r="AR18" s="66">
        <f t="shared" si="8"/>
        <v>720</v>
      </c>
    </row>
    <row r="19" spans="1:44" ht="12.6" customHeight="1" x14ac:dyDescent="0.25">
      <c r="A19" s="91">
        <f t="shared" si="7"/>
        <v>16</v>
      </c>
      <c r="B19" s="30" t="s">
        <v>325</v>
      </c>
      <c r="C19" s="199">
        <f t="shared" si="10"/>
        <v>14</v>
      </c>
      <c r="D19" s="190"/>
      <c r="E19" s="177" t="s">
        <v>80</v>
      </c>
      <c r="F19" s="177" t="s">
        <v>80</v>
      </c>
      <c r="G19" s="177"/>
      <c r="H19" s="177" t="s">
        <v>80</v>
      </c>
      <c r="I19" s="177"/>
      <c r="J19" s="108"/>
      <c r="K19" s="177" t="s">
        <v>80</v>
      </c>
      <c r="L19" s="177"/>
      <c r="M19" s="177" t="s">
        <v>80</v>
      </c>
      <c r="N19" s="108"/>
      <c r="O19" s="177"/>
      <c r="P19" s="177" t="s">
        <v>80</v>
      </c>
      <c r="Q19" s="108"/>
      <c r="R19" s="177"/>
      <c r="S19" s="177" t="s">
        <v>80</v>
      </c>
      <c r="T19" s="108"/>
      <c r="U19" s="177" t="s">
        <v>80</v>
      </c>
      <c r="V19" s="213"/>
      <c r="W19" s="177" t="s">
        <v>80</v>
      </c>
      <c r="X19" s="177" t="s">
        <v>80</v>
      </c>
      <c r="Y19" s="177"/>
      <c r="Z19" s="177"/>
      <c r="AA19" s="177"/>
      <c r="AB19" s="177"/>
      <c r="AC19" s="108" t="s">
        <v>80</v>
      </c>
      <c r="AD19" s="177"/>
      <c r="AE19" s="213"/>
      <c r="AF19" s="83"/>
      <c r="AG19" s="83"/>
      <c r="AH19" s="83" t="s">
        <v>80</v>
      </c>
      <c r="AI19" s="108"/>
      <c r="AJ19" s="83"/>
      <c r="AK19" s="213"/>
      <c r="AL19" s="134" t="s">
        <v>80</v>
      </c>
      <c r="AM19" s="134"/>
      <c r="AN19" s="83" t="s">
        <v>80</v>
      </c>
      <c r="AO19" s="83"/>
      <c r="AP19" s="76"/>
      <c r="AQ19" s="191"/>
      <c r="AR19" s="66">
        <f t="shared" si="8"/>
        <v>1260</v>
      </c>
    </row>
    <row r="20" spans="1:44" ht="12.6" customHeight="1" x14ac:dyDescent="0.25">
      <c r="A20" s="91">
        <f t="shared" si="7"/>
        <v>17</v>
      </c>
      <c r="B20" s="30" t="s">
        <v>423</v>
      </c>
      <c r="C20" s="199">
        <f t="shared" si="10"/>
        <v>25</v>
      </c>
      <c r="D20" s="190"/>
      <c r="E20" s="177"/>
      <c r="F20" s="177" t="s">
        <v>80</v>
      </c>
      <c r="G20" s="177"/>
      <c r="H20" s="177" t="s">
        <v>80</v>
      </c>
      <c r="I20" s="177" t="s">
        <v>80</v>
      </c>
      <c r="J20" s="108" t="s">
        <v>80</v>
      </c>
      <c r="K20" s="177" t="s">
        <v>80</v>
      </c>
      <c r="L20" s="177" t="s">
        <v>80</v>
      </c>
      <c r="M20" s="177" t="s">
        <v>80</v>
      </c>
      <c r="N20" s="108" t="s">
        <v>80</v>
      </c>
      <c r="O20" s="177"/>
      <c r="P20" s="177" t="s">
        <v>80</v>
      </c>
      <c r="Q20" s="108" t="s">
        <v>80</v>
      </c>
      <c r="R20" s="177" t="s">
        <v>80</v>
      </c>
      <c r="S20" s="177" t="s">
        <v>80</v>
      </c>
      <c r="T20" s="108"/>
      <c r="U20" s="177" t="s">
        <v>80</v>
      </c>
      <c r="V20" s="213" t="s">
        <v>80</v>
      </c>
      <c r="W20" s="177" t="s">
        <v>80</v>
      </c>
      <c r="X20" s="177"/>
      <c r="Y20" s="177" t="s">
        <v>80</v>
      </c>
      <c r="Z20" s="177" t="s">
        <v>80</v>
      </c>
      <c r="AA20" s="177" t="s">
        <v>80</v>
      </c>
      <c r="AB20" s="177" t="s">
        <v>80</v>
      </c>
      <c r="AC20" s="108"/>
      <c r="AD20" s="177"/>
      <c r="AE20" s="213"/>
      <c r="AF20" s="83"/>
      <c r="AG20" s="83"/>
      <c r="AH20" s="83" t="s">
        <v>80</v>
      </c>
      <c r="AI20" s="108"/>
      <c r="AJ20" s="83" t="s">
        <v>80</v>
      </c>
      <c r="AK20" s="213"/>
      <c r="AL20" s="134"/>
      <c r="AM20" s="134" t="s">
        <v>80</v>
      </c>
      <c r="AN20" s="83" t="s">
        <v>80</v>
      </c>
      <c r="AO20" s="83" t="s">
        <v>80</v>
      </c>
      <c r="AP20" s="76" t="s">
        <v>80</v>
      </c>
      <c r="AQ20" s="191"/>
      <c r="AR20" s="66">
        <f t="shared" si="8"/>
        <v>2250</v>
      </c>
    </row>
    <row r="21" spans="1:44" ht="12.6" customHeight="1" x14ac:dyDescent="0.25">
      <c r="A21" s="91">
        <f t="shared" si="7"/>
        <v>18</v>
      </c>
      <c r="B21" s="30" t="s">
        <v>240</v>
      </c>
      <c r="C21" s="199">
        <f t="shared" si="10"/>
        <v>21</v>
      </c>
      <c r="D21" s="190" t="s">
        <v>80</v>
      </c>
      <c r="E21" s="177"/>
      <c r="F21" s="177"/>
      <c r="G21" s="177"/>
      <c r="H21" s="177"/>
      <c r="I21" s="177" t="s">
        <v>80</v>
      </c>
      <c r="J21" s="108"/>
      <c r="K21" s="177" t="s">
        <v>80</v>
      </c>
      <c r="L21" s="177" t="s">
        <v>80</v>
      </c>
      <c r="M21" s="177"/>
      <c r="N21" s="108" t="s">
        <v>80</v>
      </c>
      <c r="O21" s="177"/>
      <c r="P21" s="177" t="s">
        <v>80</v>
      </c>
      <c r="Q21" s="108"/>
      <c r="R21" s="177" t="s">
        <v>80</v>
      </c>
      <c r="S21" s="177" t="s">
        <v>80</v>
      </c>
      <c r="T21" s="108" t="s">
        <v>80</v>
      </c>
      <c r="U21" s="177" t="s">
        <v>80</v>
      </c>
      <c r="V21" s="213" t="s">
        <v>80</v>
      </c>
      <c r="W21" s="177" t="s">
        <v>80</v>
      </c>
      <c r="X21" s="177"/>
      <c r="Y21" s="177" t="s">
        <v>80</v>
      </c>
      <c r="Z21" s="177" t="s">
        <v>80</v>
      </c>
      <c r="AA21" s="177"/>
      <c r="AB21" s="177"/>
      <c r="AC21" s="108" t="s">
        <v>80</v>
      </c>
      <c r="AD21" s="177"/>
      <c r="AE21" s="213" t="s">
        <v>80</v>
      </c>
      <c r="AF21" s="83"/>
      <c r="AG21" s="83"/>
      <c r="AH21" s="83"/>
      <c r="AI21" s="108" t="s">
        <v>80</v>
      </c>
      <c r="AJ21" s="83" t="s">
        <v>80</v>
      </c>
      <c r="AK21" s="213" t="s">
        <v>80</v>
      </c>
      <c r="AL21" s="134"/>
      <c r="AM21" s="134" t="s">
        <v>80</v>
      </c>
      <c r="AN21" s="83"/>
      <c r="AO21" s="83"/>
      <c r="AP21" s="76"/>
      <c r="AQ21" s="191" t="s">
        <v>80</v>
      </c>
      <c r="AR21" s="66">
        <f t="shared" si="8"/>
        <v>1890</v>
      </c>
    </row>
    <row r="22" spans="1:44" ht="12.6" customHeight="1" x14ac:dyDescent="0.25">
      <c r="A22" s="91">
        <f t="shared" si="7"/>
        <v>19</v>
      </c>
      <c r="B22" s="30" t="s">
        <v>16</v>
      </c>
      <c r="C22" s="199">
        <f t="shared" si="10"/>
        <v>21</v>
      </c>
      <c r="D22" s="190" t="s">
        <v>80</v>
      </c>
      <c r="E22" s="177" t="s">
        <v>80</v>
      </c>
      <c r="F22" s="177"/>
      <c r="G22" s="177"/>
      <c r="H22" s="177" t="s">
        <v>80</v>
      </c>
      <c r="I22" s="177"/>
      <c r="J22" s="108" t="s">
        <v>80</v>
      </c>
      <c r="K22" s="177" t="s">
        <v>80</v>
      </c>
      <c r="L22" s="177" t="s">
        <v>80</v>
      </c>
      <c r="M22" s="177" t="s">
        <v>80</v>
      </c>
      <c r="N22" s="108"/>
      <c r="O22" s="177"/>
      <c r="P22" s="177" t="s">
        <v>80</v>
      </c>
      <c r="Q22" s="108"/>
      <c r="R22" s="177"/>
      <c r="S22" s="177" t="s">
        <v>80</v>
      </c>
      <c r="T22" s="108"/>
      <c r="U22" s="177" t="s">
        <v>80</v>
      </c>
      <c r="V22" s="213"/>
      <c r="W22" s="177" t="s">
        <v>80</v>
      </c>
      <c r="X22" s="177" t="s">
        <v>80</v>
      </c>
      <c r="Y22" s="177" t="s">
        <v>80</v>
      </c>
      <c r="Z22" s="177" t="s">
        <v>80</v>
      </c>
      <c r="AA22" s="177" t="s">
        <v>80</v>
      </c>
      <c r="AB22" s="177" t="s">
        <v>80</v>
      </c>
      <c r="AC22" s="108"/>
      <c r="AD22" s="177"/>
      <c r="AE22" s="213"/>
      <c r="AF22" s="83" t="s">
        <v>80</v>
      </c>
      <c r="AG22" s="83"/>
      <c r="AH22" s="83" t="s">
        <v>80</v>
      </c>
      <c r="AI22" s="108" t="s">
        <v>80</v>
      </c>
      <c r="AJ22" s="83"/>
      <c r="AK22" s="213"/>
      <c r="AL22" s="134" t="s">
        <v>80</v>
      </c>
      <c r="AM22" s="134" t="s">
        <v>80</v>
      </c>
      <c r="AN22" s="83"/>
      <c r="AO22" s="83"/>
      <c r="AP22" s="76"/>
      <c r="AQ22" s="191"/>
      <c r="AR22" s="66">
        <f t="shared" si="8"/>
        <v>1890</v>
      </c>
    </row>
    <row r="23" spans="1:44" ht="12.6" customHeight="1" x14ac:dyDescent="0.25">
      <c r="A23" s="91">
        <f t="shared" si="7"/>
        <v>20</v>
      </c>
      <c r="B23" s="30" t="s">
        <v>561</v>
      </c>
      <c r="C23" s="199">
        <f t="shared" ref="C23" si="11">COUNTIF(D23:AQ23,"X")</f>
        <v>9</v>
      </c>
      <c r="D23" s="178"/>
      <c r="E23" s="169"/>
      <c r="F23" s="169"/>
      <c r="G23" s="169"/>
      <c r="H23" s="169"/>
      <c r="I23" s="169"/>
      <c r="J23" s="170"/>
      <c r="K23" s="169"/>
      <c r="L23" s="169"/>
      <c r="M23" s="169"/>
      <c r="N23" s="170"/>
      <c r="O23" s="169"/>
      <c r="P23" s="169"/>
      <c r="Q23" s="170"/>
      <c r="R23" s="177" t="s">
        <v>80</v>
      </c>
      <c r="S23" s="177" t="s">
        <v>80</v>
      </c>
      <c r="T23" s="108"/>
      <c r="U23" s="177" t="s">
        <v>80</v>
      </c>
      <c r="V23" s="213"/>
      <c r="W23" s="177" t="s">
        <v>80</v>
      </c>
      <c r="X23" s="177"/>
      <c r="Y23" s="177" t="s">
        <v>80</v>
      </c>
      <c r="Z23" s="177"/>
      <c r="AA23" s="177"/>
      <c r="AB23" s="177"/>
      <c r="AC23" s="108"/>
      <c r="AD23" s="177"/>
      <c r="AE23" s="213"/>
      <c r="AF23" s="83"/>
      <c r="AG23" s="83"/>
      <c r="AH23" s="83" t="s">
        <v>80</v>
      </c>
      <c r="AI23" s="108"/>
      <c r="AJ23" s="83"/>
      <c r="AK23" s="213"/>
      <c r="AL23" s="134" t="s">
        <v>80</v>
      </c>
      <c r="AM23" s="134" t="s">
        <v>80</v>
      </c>
      <c r="AN23" s="83"/>
      <c r="AO23" s="83"/>
      <c r="AP23" s="76" t="s">
        <v>80</v>
      </c>
      <c r="AQ23" s="191"/>
      <c r="AR23" s="66">
        <f t="shared" ref="AR23" si="12">C23*$AR$2</f>
        <v>810</v>
      </c>
    </row>
    <row r="24" spans="1:44" ht="12.6" customHeight="1" x14ac:dyDescent="0.25">
      <c r="A24" s="91">
        <f t="shared" si="7"/>
        <v>21</v>
      </c>
      <c r="B24" s="30" t="s">
        <v>440</v>
      </c>
      <c r="C24" s="199">
        <f t="shared" si="10"/>
        <v>3</v>
      </c>
      <c r="D24" s="190"/>
      <c r="E24" s="177"/>
      <c r="F24" s="177" t="s">
        <v>80</v>
      </c>
      <c r="G24" s="177"/>
      <c r="H24" s="177"/>
      <c r="I24" s="177"/>
      <c r="J24" s="108"/>
      <c r="K24" s="177"/>
      <c r="L24" s="177"/>
      <c r="M24" s="177"/>
      <c r="N24" s="108"/>
      <c r="O24" s="177"/>
      <c r="P24" s="177"/>
      <c r="Q24" s="108"/>
      <c r="R24" s="177"/>
      <c r="S24" s="177"/>
      <c r="T24" s="108"/>
      <c r="U24" s="177" t="s">
        <v>80</v>
      </c>
      <c r="V24" s="213"/>
      <c r="W24" s="177" t="s">
        <v>80</v>
      </c>
      <c r="X24" s="177"/>
      <c r="Y24" s="177"/>
      <c r="Z24" s="177"/>
      <c r="AA24" s="177"/>
      <c r="AB24" s="177"/>
      <c r="AC24" s="108"/>
      <c r="AD24" s="177"/>
      <c r="AE24" s="213"/>
      <c r="AF24" s="83"/>
      <c r="AG24" s="83"/>
      <c r="AH24" s="83"/>
      <c r="AI24" s="108"/>
      <c r="AJ24" s="83"/>
      <c r="AK24" s="213"/>
      <c r="AL24" s="134"/>
      <c r="AM24" s="134"/>
      <c r="AN24" s="83"/>
      <c r="AO24" s="83"/>
      <c r="AP24" s="76"/>
      <c r="AQ24" s="191"/>
      <c r="AR24" s="66">
        <f t="shared" si="8"/>
        <v>270</v>
      </c>
    </row>
    <row r="25" spans="1:44" ht="12.6" customHeight="1" x14ac:dyDescent="0.25">
      <c r="A25" s="91">
        <f t="shared" si="7"/>
        <v>22</v>
      </c>
      <c r="B25" s="30" t="s">
        <v>441</v>
      </c>
      <c r="C25" s="199">
        <f t="shared" si="10"/>
        <v>10</v>
      </c>
      <c r="D25" s="190" t="s">
        <v>80</v>
      </c>
      <c r="E25" s="177"/>
      <c r="F25" s="177"/>
      <c r="G25" s="177"/>
      <c r="H25" s="177"/>
      <c r="I25" s="177"/>
      <c r="J25" s="108"/>
      <c r="K25" s="177"/>
      <c r="L25" s="177"/>
      <c r="M25" s="177"/>
      <c r="N25" s="108" t="s">
        <v>80</v>
      </c>
      <c r="O25" s="177"/>
      <c r="P25" s="177"/>
      <c r="Q25" s="108" t="s">
        <v>80</v>
      </c>
      <c r="R25" s="177" t="s">
        <v>80</v>
      </c>
      <c r="S25" s="177" t="s">
        <v>80</v>
      </c>
      <c r="T25" s="108" t="s">
        <v>80</v>
      </c>
      <c r="U25" s="177" t="s">
        <v>80</v>
      </c>
      <c r="V25" s="213"/>
      <c r="W25" s="177"/>
      <c r="X25" s="177"/>
      <c r="Y25" s="177"/>
      <c r="Z25" s="177"/>
      <c r="AA25" s="177"/>
      <c r="AB25" s="177"/>
      <c r="AC25" s="108"/>
      <c r="AD25" s="177"/>
      <c r="AE25" s="213"/>
      <c r="AF25" s="83"/>
      <c r="AG25" s="83"/>
      <c r="AH25" s="83" t="s">
        <v>80</v>
      </c>
      <c r="AI25" s="108" t="s">
        <v>80</v>
      </c>
      <c r="AJ25" s="83"/>
      <c r="AK25" s="213"/>
      <c r="AL25" s="134"/>
      <c r="AM25" s="134"/>
      <c r="AN25" s="83" t="s">
        <v>80</v>
      </c>
      <c r="AO25" s="83"/>
      <c r="AP25" s="76"/>
      <c r="AQ25" s="191"/>
      <c r="AR25" s="66">
        <f t="shared" si="8"/>
        <v>900</v>
      </c>
    </row>
    <row r="26" spans="1:44" ht="12.6" customHeight="1" x14ac:dyDescent="0.25">
      <c r="A26" s="91">
        <f t="shared" si="7"/>
        <v>23</v>
      </c>
      <c r="B26" s="30" t="s">
        <v>507</v>
      </c>
      <c r="C26" s="199">
        <f t="shared" si="10"/>
        <v>31</v>
      </c>
      <c r="D26" s="190"/>
      <c r="E26" s="177" t="s">
        <v>80</v>
      </c>
      <c r="F26" s="177"/>
      <c r="G26" s="177"/>
      <c r="H26" s="177" t="s">
        <v>80</v>
      </c>
      <c r="I26" s="177" t="s">
        <v>80</v>
      </c>
      <c r="J26" s="108" t="s">
        <v>80</v>
      </c>
      <c r="K26" s="177" t="s">
        <v>80</v>
      </c>
      <c r="L26" s="177" t="s">
        <v>80</v>
      </c>
      <c r="M26" s="177" t="s">
        <v>80</v>
      </c>
      <c r="N26" s="108" t="s">
        <v>80</v>
      </c>
      <c r="O26" s="177" t="s">
        <v>80</v>
      </c>
      <c r="P26" s="177" t="s">
        <v>80</v>
      </c>
      <c r="Q26" s="108" t="s">
        <v>80</v>
      </c>
      <c r="R26" s="177" t="s">
        <v>80</v>
      </c>
      <c r="S26" s="177"/>
      <c r="T26" s="108" t="s">
        <v>80</v>
      </c>
      <c r="U26" s="177" t="s">
        <v>80</v>
      </c>
      <c r="V26" s="213" t="s">
        <v>80</v>
      </c>
      <c r="W26" s="177" t="s">
        <v>80</v>
      </c>
      <c r="X26" s="177" t="s">
        <v>80</v>
      </c>
      <c r="Y26" s="177" t="s">
        <v>80</v>
      </c>
      <c r="Z26" s="177" t="s">
        <v>80</v>
      </c>
      <c r="AA26" s="177" t="s">
        <v>80</v>
      </c>
      <c r="AB26" s="177" t="s">
        <v>80</v>
      </c>
      <c r="AC26" s="108" t="s">
        <v>80</v>
      </c>
      <c r="AD26" s="177"/>
      <c r="AE26" s="213"/>
      <c r="AF26" s="83" t="s">
        <v>80</v>
      </c>
      <c r="AG26" s="83"/>
      <c r="AH26" s="83" t="s">
        <v>80</v>
      </c>
      <c r="AI26" s="108" t="s">
        <v>80</v>
      </c>
      <c r="AJ26" s="83" t="s">
        <v>80</v>
      </c>
      <c r="AK26" s="213"/>
      <c r="AL26" s="134" t="s">
        <v>80</v>
      </c>
      <c r="AM26" s="134" t="s">
        <v>80</v>
      </c>
      <c r="AN26" s="83" t="s">
        <v>80</v>
      </c>
      <c r="AO26" s="83" t="s">
        <v>80</v>
      </c>
      <c r="AP26" s="76" t="s">
        <v>80</v>
      </c>
      <c r="AQ26" s="191"/>
      <c r="AR26" s="66">
        <f t="shared" si="8"/>
        <v>2790</v>
      </c>
    </row>
    <row r="27" spans="1:44" ht="12.6" customHeight="1" x14ac:dyDescent="0.25">
      <c r="A27" s="91">
        <f t="shared" si="7"/>
        <v>24</v>
      </c>
      <c r="B27" s="30" t="s">
        <v>277</v>
      </c>
      <c r="C27" s="199">
        <f t="shared" si="10"/>
        <v>7</v>
      </c>
      <c r="D27" s="190"/>
      <c r="E27" s="177"/>
      <c r="F27" s="177"/>
      <c r="G27" s="177"/>
      <c r="H27" s="177"/>
      <c r="I27" s="177"/>
      <c r="J27" s="108"/>
      <c r="K27" s="177"/>
      <c r="L27" s="177"/>
      <c r="M27" s="177"/>
      <c r="N27" s="108"/>
      <c r="O27" s="177"/>
      <c r="P27" s="177"/>
      <c r="Q27" s="108"/>
      <c r="R27" s="177" t="s">
        <v>80</v>
      </c>
      <c r="S27" s="177" t="s">
        <v>80</v>
      </c>
      <c r="T27" s="108"/>
      <c r="U27" s="177"/>
      <c r="V27" s="213"/>
      <c r="W27" s="177"/>
      <c r="X27" s="177"/>
      <c r="Y27" s="177"/>
      <c r="Z27" s="177" t="s">
        <v>80</v>
      </c>
      <c r="AA27" s="177" t="s">
        <v>80</v>
      </c>
      <c r="AB27" s="177"/>
      <c r="AC27" s="108"/>
      <c r="AD27" s="177"/>
      <c r="AE27" s="213"/>
      <c r="AF27" s="83"/>
      <c r="AG27" s="83"/>
      <c r="AH27" s="83" t="s">
        <v>80</v>
      </c>
      <c r="AI27" s="108"/>
      <c r="AJ27" s="83"/>
      <c r="AK27" s="213"/>
      <c r="AL27" s="134"/>
      <c r="AM27" s="134" t="s">
        <v>80</v>
      </c>
      <c r="AN27" s="83" t="s">
        <v>80</v>
      </c>
      <c r="AO27" s="83"/>
      <c r="AP27" s="76"/>
      <c r="AQ27" s="191"/>
      <c r="AR27" s="66">
        <f t="shared" si="8"/>
        <v>630</v>
      </c>
    </row>
    <row r="28" spans="1:44" ht="12.6" customHeight="1" x14ac:dyDescent="0.25">
      <c r="A28" s="91">
        <f t="shared" si="7"/>
        <v>25</v>
      </c>
      <c r="B28" s="30" t="s">
        <v>18</v>
      </c>
      <c r="C28" s="199">
        <f t="shared" si="10"/>
        <v>28</v>
      </c>
      <c r="D28" s="190" t="s">
        <v>80</v>
      </c>
      <c r="E28" s="177" t="s">
        <v>80</v>
      </c>
      <c r="F28" s="177" t="s">
        <v>80</v>
      </c>
      <c r="G28" s="177" t="s">
        <v>80</v>
      </c>
      <c r="H28" s="177" t="s">
        <v>80</v>
      </c>
      <c r="I28" s="177" t="s">
        <v>80</v>
      </c>
      <c r="J28" s="108" t="s">
        <v>80</v>
      </c>
      <c r="K28" s="177"/>
      <c r="L28" s="177" t="s">
        <v>80</v>
      </c>
      <c r="M28" s="177" t="s">
        <v>80</v>
      </c>
      <c r="N28" s="108"/>
      <c r="O28" s="177" t="s">
        <v>80</v>
      </c>
      <c r="P28" s="177" t="s">
        <v>80</v>
      </c>
      <c r="Q28" s="108"/>
      <c r="R28" s="177" t="s">
        <v>80</v>
      </c>
      <c r="S28" s="177" t="s">
        <v>80</v>
      </c>
      <c r="T28" s="108" t="s">
        <v>80</v>
      </c>
      <c r="U28" s="177" t="s">
        <v>80</v>
      </c>
      <c r="V28" s="213" t="s">
        <v>80</v>
      </c>
      <c r="W28" s="177" t="s">
        <v>80</v>
      </c>
      <c r="X28" s="177"/>
      <c r="Y28" s="177"/>
      <c r="Z28" s="177" t="s">
        <v>80</v>
      </c>
      <c r="AA28" s="177" t="s">
        <v>80</v>
      </c>
      <c r="AB28" s="177" t="s">
        <v>80</v>
      </c>
      <c r="AC28" s="108"/>
      <c r="AD28" s="177"/>
      <c r="AE28" s="213"/>
      <c r="AF28" s="83"/>
      <c r="AG28" s="83"/>
      <c r="AH28" s="83" t="s">
        <v>80</v>
      </c>
      <c r="AI28" s="108" t="s">
        <v>80</v>
      </c>
      <c r="AJ28" s="83" t="s">
        <v>80</v>
      </c>
      <c r="AK28" s="213"/>
      <c r="AL28" s="134" t="s">
        <v>80</v>
      </c>
      <c r="AM28" s="134" t="s">
        <v>80</v>
      </c>
      <c r="AN28" s="83" t="s">
        <v>80</v>
      </c>
      <c r="AO28" s="83" t="s">
        <v>80</v>
      </c>
      <c r="AP28" s="76" t="s">
        <v>80</v>
      </c>
      <c r="AQ28" s="191"/>
      <c r="AR28" s="66">
        <f t="shared" si="8"/>
        <v>2520</v>
      </c>
    </row>
    <row r="29" spans="1:44" ht="12.6" customHeight="1" x14ac:dyDescent="0.25">
      <c r="A29" s="91">
        <f t="shared" si="7"/>
        <v>26</v>
      </c>
      <c r="B29" s="30" t="s">
        <v>374</v>
      </c>
      <c r="C29" s="199">
        <f t="shared" si="10"/>
        <v>10</v>
      </c>
      <c r="D29" s="190"/>
      <c r="E29" s="177" t="s">
        <v>80</v>
      </c>
      <c r="F29" s="177" t="s">
        <v>80</v>
      </c>
      <c r="G29" s="177"/>
      <c r="H29" s="177" t="s">
        <v>80</v>
      </c>
      <c r="I29" s="177"/>
      <c r="J29" s="108"/>
      <c r="K29" s="177"/>
      <c r="L29" s="177"/>
      <c r="M29" s="177"/>
      <c r="N29" s="108"/>
      <c r="O29" s="177"/>
      <c r="P29" s="177"/>
      <c r="Q29" s="108"/>
      <c r="R29" s="177" t="s">
        <v>80</v>
      </c>
      <c r="S29" s="177"/>
      <c r="T29" s="108"/>
      <c r="U29" s="177"/>
      <c r="V29" s="213"/>
      <c r="W29" s="177"/>
      <c r="X29" s="177"/>
      <c r="Y29" s="177"/>
      <c r="Z29" s="177"/>
      <c r="AA29" s="177" t="s">
        <v>80</v>
      </c>
      <c r="AB29" s="177"/>
      <c r="AC29" s="108"/>
      <c r="AD29" s="177"/>
      <c r="AE29" s="213"/>
      <c r="AF29" s="83" t="s">
        <v>80</v>
      </c>
      <c r="AG29" s="83"/>
      <c r="AH29" s="83" t="s">
        <v>80</v>
      </c>
      <c r="AI29" s="108"/>
      <c r="AJ29" s="83"/>
      <c r="AK29" s="213"/>
      <c r="AL29" s="134" t="s">
        <v>80</v>
      </c>
      <c r="AM29" s="134"/>
      <c r="AN29" s="83" t="s">
        <v>80</v>
      </c>
      <c r="AO29" s="83"/>
      <c r="AP29" s="76"/>
      <c r="AQ29" s="191" t="s">
        <v>80</v>
      </c>
      <c r="AR29" s="66">
        <f t="shared" si="8"/>
        <v>900</v>
      </c>
    </row>
    <row r="30" spans="1:44" ht="12.6" customHeight="1" x14ac:dyDescent="0.25">
      <c r="A30" s="91">
        <f t="shared" si="7"/>
        <v>27</v>
      </c>
      <c r="B30" s="30" t="s">
        <v>20</v>
      </c>
      <c r="C30" s="199">
        <f t="shared" si="10"/>
        <v>23</v>
      </c>
      <c r="D30" s="190"/>
      <c r="E30" s="177" t="s">
        <v>80</v>
      </c>
      <c r="F30" s="177"/>
      <c r="G30" s="177"/>
      <c r="H30" s="177" t="s">
        <v>80</v>
      </c>
      <c r="I30" s="177" t="s">
        <v>80</v>
      </c>
      <c r="J30" s="108" t="s">
        <v>80</v>
      </c>
      <c r="K30" s="177" t="s">
        <v>80</v>
      </c>
      <c r="L30" s="177"/>
      <c r="M30" s="177" t="s">
        <v>80</v>
      </c>
      <c r="N30" s="108" t="s">
        <v>80</v>
      </c>
      <c r="O30" s="177"/>
      <c r="P30" s="177" t="s">
        <v>80</v>
      </c>
      <c r="Q30" s="108"/>
      <c r="R30" s="177"/>
      <c r="S30" s="177"/>
      <c r="T30" s="108" t="s">
        <v>80</v>
      </c>
      <c r="U30" s="177" t="s">
        <v>80</v>
      </c>
      <c r="V30" s="213" t="s">
        <v>80</v>
      </c>
      <c r="W30" s="177" t="s">
        <v>80</v>
      </c>
      <c r="X30" s="177"/>
      <c r="Y30" s="177" t="s">
        <v>80</v>
      </c>
      <c r="Z30" s="177" t="s">
        <v>80</v>
      </c>
      <c r="AA30" s="177" t="s">
        <v>80</v>
      </c>
      <c r="AB30" s="177" t="s">
        <v>80</v>
      </c>
      <c r="AC30" s="108"/>
      <c r="AD30" s="177"/>
      <c r="AE30" s="213"/>
      <c r="AF30" s="83" t="s">
        <v>80</v>
      </c>
      <c r="AG30" s="83"/>
      <c r="AH30" s="83" t="s">
        <v>80</v>
      </c>
      <c r="AI30" s="108" t="s">
        <v>80</v>
      </c>
      <c r="AJ30" s="83" t="s">
        <v>80</v>
      </c>
      <c r="AK30" s="213"/>
      <c r="AL30" s="134" t="s">
        <v>80</v>
      </c>
      <c r="AM30" s="134" t="s">
        <v>80</v>
      </c>
      <c r="AN30" s="83"/>
      <c r="AO30" s="83"/>
      <c r="AP30" s="76"/>
      <c r="AQ30" s="191" t="s">
        <v>80</v>
      </c>
      <c r="AR30" s="66">
        <f t="shared" si="8"/>
        <v>2070</v>
      </c>
    </row>
    <row r="31" spans="1:44" ht="12.6" customHeight="1" x14ac:dyDescent="0.25">
      <c r="A31" s="91">
        <f t="shared" si="7"/>
        <v>28</v>
      </c>
      <c r="B31" s="30" t="s">
        <v>419</v>
      </c>
      <c r="C31" s="199">
        <f t="shared" si="10"/>
        <v>10</v>
      </c>
      <c r="D31" s="190"/>
      <c r="E31" s="177" t="s">
        <v>80</v>
      </c>
      <c r="F31" s="177"/>
      <c r="G31" s="177"/>
      <c r="H31" s="177"/>
      <c r="I31" s="177" t="s">
        <v>80</v>
      </c>
      <c r="J31" s="108" t="s">
        <v>80</v>
      </c>
      <c r="K31" s="177"/>
      <c r="L31" s="177" t="s">
        <v>80</v>
      </c>
      <c r="M31" s="177"/>
      <c r="N31" s="108"/>
      <c r="O31" s="177"/>
      <c r="P31" s="177"/>
      <c r="Q31" s="108"/>
      <c r="R31" s="177" t="s">
        <v>80</v>
      </c>
      <c r="S31" s="177" t="s">
        <v>80</v>
      </c>
      <c r="T31" s="108" t="s">
        <v>80</v>
      </c>
      <c r="U31" s="177"/>
      <c r="V31" s="213"/>
      <c r="W31" s="177"/>
      <c r="X31" s="177" t="s">
        <v>80</v>
      </c>
      <c r="Y31" s="177"/>
      <c r="Z31" s="177"/>
      <c r="AA31" s="177"/>
      <c r="AB31" s="177"/>
      <c r="AC31" s="108"/>
      <c r="AD31" s="177"/>
      <c r="AE31" s="213"/>
      <c r="AF31" s="83"/>
      <c r="AG31" s="83"/>
      <c r="AH31" s="83"/>
      <c r="AI31" s="108"/>
      <c r="AJ31" s="83"/>
      <c r="AK31" s="213" t="s">
        <v>80</v>
      </c>
      <c r="AL31" s="134" t="s">
        <v>80</v>
      </c>
      <c r="AM31" s="134"/>
      <c r="AN31" s="83"/>
      <c r="AO31" s="83"/>
      <c r="AP31" s="76"/>
      <c r="AQ31" s="191"/>
      <c r="AR31" s="66">
        <f t="shared" si="8"/>
        <v>900</v>
      </c>
    </row>
    <row r="32" spans="1:44" ht="12.6" customHeight="1" x14ac:dyDescent="0.25">
      <c r="A32" s="91">
        <f t="shared" si="7"/>
        <v>29</v>
      </c>
      <c r="B32" s="30" t="s">
        <v>326</v>
      </c>
      <c r="C32" s="199">
        <f t="shared" si="10"/>
        <v>24</v>
      </c>
      <c r="D32" s="190" t="s">
        <v>80</v>
      </c>
      <c r="E32" s="177" t="s">
        <v>80</v>
      </c>
      <c r="F32" s="177" t="s">
        <v>80</v>
      </c>
      <c r="G32" s="177"/>
      <c r="H32" s="177" t="s">
        <v>80</v>
      </c>
      <c r="I32" s="177" t="s">
        <v>80</v>
      </c>
      <c r="J32" s="108"/>
      <c r="K32" s="177" t="s">
        <v>80</v>
      </c>
      <c r="L32" s="177" t="s">
        <v>80</v>
      </c>
      <c r="M32" s="177" t="s">
        <v>80</v>
      </c>
      <c r="N32" s="108"/>
      <c r="O32" s="177"/>
      <c r="P32" s="177"/>
      <c r="Q32" s="108"/>
      <c r="R32" s="177" t="s">
        <v>80</v>
      </c>
      <c r="S32" s="177" t="s">
        <v>80</v>
      </c>
      <c r="T32" s="108"/>
      <c r="U32" s="177" t="s">
        <v>80</v>
      </c>
      <c r="V32" s="213" t="s">
        <v>80</v>
      </c>
      <c r="W32" s="177"/>
      <c r="X32" s="177"/>
      <c r="Y32" s="177" t="s">
        <v>80</v>
      </c>
      <c r="Z32" s="177" t="s">
        <v>80</v>
      </c>
      <c r="AA32" s="177"/>
      <c r="AB32" s="177" t="s">
        <v>80</v>
      </c>
      <c r="AC32" s="108"/>
      <c r="AD32" s="177"/>
      <c r="AE32" s="213"/>
      <c r="AF32" s="83"/>
      <c r="AG32" s="83"/>
      <c r="AH32" s="83" t="s">
        <v>80</v>
      </c>
      <c r="AI32" s="108" t="s">
        <v>80</v>
      </c>
      <c r="AJ32" s="83" t="s">
        <v>80</v>
      </c>
      <c r="AK32" s="213"/>
      <c r="AL32" s="134" t="s">
        <v>80</v>
      </c>
      <c r="AM32" s="134" t="s">
        <v>80</v>
      </c>
      <c r="AN32" s="83" t="s">
        <v>80</v>
      </c>
      <c r="AO32" s="83" t="s">
        <v>80</v>
      </c>
      <c r="AP32" s="76" t="s">
        <v>80</v>
      </c>
      <c r="AQ32" s="191" t="s">
        <v>80</v>
      </c>
      <c r="AR32" s="66">
        <f t="shared" si="8"/>
        <v>2160</v>
      </c>
    </row>
    <row r="33" spans="1:44" ht="12.6" customHeight="1" x14ac:dyDescent="0.25">
      <c r="A33" s="91">
        <f t="shared" si="7"/>
        <v>30</v>
      </c>
      <c r="B33" s="30" t="s">
        <v>302</v>
      </c>
      <c r="C33" s="199">
        <f t="shared" si="10"/>
        <v>3</v>
      </c>
      <c r="D33" s="190"/>
      <c r="E33" s="177"/>
      <c r="F33" s="177"/>
      <c r="G33" s="177"/>
      <c r="H33" s="177" t="s">
        <v>80</v>
      </c>
      <c r="I33" s="177" t="s">
        <v>80</v>
      </c>
      <c r="J33" s="108"/>
      <c r="K33" s="177"/>
      <c r="L33" s="177" t="s">
        <v>80</v>
      </c>
      <c r="M33" s="177"/>
      <c r="N33" s="108"/>
      <c r="O33" s="177"/>
      <c r="P33" s="177"/>
      <c r="Q33" s="108"/>
      <c r="R33" s="177"/>
      <c r="S33" s="177"/>
      <c r="T33" s="108"/>
      <c r="U33" s="177"/>
      <c r="V33" s="213"/>
      <c r="W33" s="177"/>
      <c r="X33" s="177"/>
      <c r="Y33" s="177"/>
      <c r="Z33" s="177"/>
      <c r="AA33" s="177"/>
      <c r="AB33" s="177"/>
      <c r="AC33" s="108"/>
      <c r="AD33" s="177"/>
      <c r="AE33" s="213"/>
      <c r="AF33" s="83"/>
      <c r="AG33" s="83"/>
      <c r="AH33" s="83"/>
      <c r="AI33" s="108"/>
      <c r="AJ33" s="83"/>
      <c r="AK33" s="213"/>
      <c r="AL33" s="134"/>
      <c r="AM33" s="134"/>
      <c r="AN33" s="83"/>
      <c r="AO33" s="83"/>
      <c r="AP33" s="76"/>
      <c r="AQ33" s="191"/>
      <c r="AR33" s="66">
        <f t="shared" si="8"/>
        <v>270</v>
      </c>
    </row>
    <row r="34" spans="1:44" ht="12.6" customHeight="1" x14ac:dyDescent="0.25">
      <c r="A34" s="91">
        <f t="shared" si="7"/>
        <v>31</v>
      </c>
      <c r="B34" s="30" t="s">
        <v>361</v>
      </c>
      <c r="C34" s="199">
        <f t="shared" si="10"/>
        <v>25</v>
      </c>
      <c r="D34" s="190"/>
      <c r="E34" s="177"/>
      <c r="F34" s="177"/>
      <c r="G34" s="177"/>
      <c r="H34" s="177" t="s">
        <v>80</v>
      </c>
      <c r="I34" s="177" t="s">
        <v>80</v>
      </c>
      <c r="J34" s="108" t="s">
        <v>80</v>
      </c>
      <c r="K34" s="177" t="s">
        <v>80</v>
      </c>
      <c r="L34" s="177" t="s">
        <v>80</v>
      </c>
      <c r="M34" s="177"/>
      <c r="N34" s="108" t="s">
        <v>80</v>
      </c>
      <c r="O34" s="177" t="s">
        <v>80</v>
      </c>
      <c r="P34" s="177" t="s">
        <v>80</v>
      </c>
      <c r="Q34" s="108" t="s">
        <v>80</v>
      </c>
      <c r="R34" s="177" t="s">
        <v>80</v>
      </c>
      <c r="S34" s="177" t="s">
        <v>80</v>
      </c>
      <c r="T34" s="108" t="s">
        <v>80</v>
      </c>
      <c r="U34" s="177" t="s">
        <v>80</v>
      </c>
      <c r="V34" s="213" t="s">
        <v>80</v>
      </c>
      <c r="W34" s="177" t="s">
        <v>80</v>
      </c>
      <c r="X34" s="177" t="s">
        <v>80</v>
      </c>
      <c r="Y34" s="177"/>
      <c r="Z34" s="177" t="s">
        <v>80</v>
      </c>
      <c r="AA34" s="177" t="s">
        <v>80</v>
      </c>
      <c r="AB34" s="177"/>
      <c r="AC34" s="108" t="s">
        <v>80</v>
      </c>
      <c r="AD34" s="177"/>
      <c r="AE34" s="213"/>
      <c r="AF34" s="83"/>
      <c r="AG34" s="83"/>
      <c r="AH34" s="83"/>
      <c r="AI34" s="108" t="s">
        <v>80</v>
      </c>
      <c r="AJ34" s="83"/>
      <c r="AK34" s="213"/>
      <c r="AL34" s="134" t="s">
        <v>80</v>
      </c>
      <c r="AM34" s="134" t="s">
        <v>80</v>
      </c>
      <c r="AN34" s="83" t="s">
        <v>80</v>
      </c>
      <c r="AO34" s="83" t="s">
        <v>80</v>
      </c>
      <c r="AP34" s="76"/>
      <c r="AQ34" s="191" t="s">
        <v>80</v>
      </c>
      <c r="AR34" s="66">
        <f t="shared" si="8"/>
        <v>2250</v>
      </c>
    </row>
    <row r="35" spans="1:44" ht="12.6" customHeight="1" x14ac:dyDescent="0.25">
      <c r="A35" s="91">
        <f t="shared" si="7"/>
        <v>32</v>
      </c>
      <c r="B35" s="30" t="s">
        <v>71</v>
      </c>
      <c r="C35" s="199">
        <f t="shared" si="10"/>
        <v>26</v>
      </c>
      <c r="D35" s="190"/>
      <c r="E35" s="177" t="s">
        <v>80</v>
      </c>
      <c r="F35" s="177" t="s">
        <v>80</v>
      </c>
      <c r="G35" s="177"/>
      <c r="H35" s="177" t="s">
        <v>80</v>
      </c>
      <c r="I35" s="177" t="s">
        <v>80</v>
      </c>
      <c r="J35" s="108" t="s">
        <v>80</v>
      </c>
      <c r="K35" s="177" t="s">
        <v>80</v>
      </c>
      <c r="L35" s="177" t="s">
        <v>80</v>
      </c>
      <c r="M35" s="177" t="s">
        <v>80</v>
      </c>
      <c r="N35" s="108" t="s">
        <v>80</v>
      </c>
      <c r="O35" s="177"/>
      <c r="P35" s="177" t="s">
        <v>80</v>
      </c>
      <c r="Q35" s="108"/>
      <c r="R35" s="177"/>
      <c r="S35" s="177" t="s">
        <v>80</v>
      </c>
      <c r="T35" s="108" t="s">
        <v>80</v>
      </c>
      <c r="U35" s="177" t="s">
        <v>80</v>
      </c>
      <c r="V35" s="213" t="s">
        <v>80</v>
      </c>
      <c r="W35" s="177" t="s">
        <v>80</v>
      </c>
      <c r="X35" s="177"/>
      <c r="Y35" s="177" t="s">
        <v>80</v>
      </c>
      <c r="Z35" s="177"/>
      <c r="AA35" s="177" t="s">
        <v>80</v>
      </c>
      <c r="AB35" s="177" t="s">
        <v>80</v>
      </c>
      <c r="AC35" s="108"/>
      <c r="AD35" s="177"/>
      <c r="AE35" s="213"/>
      <c r="AF35" s="83" t="s">
        <v>80</v>
      </c>
      <c r="AG35" s="83"/>
      <c r="AH35" s="83" t="s">
        <v>80</v>
      </c>
      <c r="AI35" s="108"/>
      <c r="AJ35" s="83" t="s">
        <v>80</v>
      </c>
      <c r="AK35" s="213"/>
      <c r="AL35" s="134" t="s">
        <v>80</v>
      </c>
      <c r="AM35" s="134" t="s">
        <v>80</v>
      </c>
      <c r="AN35" s="83" t="s">
        <v>80</v>
      </c>
      <c r="AO35" s="83" t="s">
        <v>80</v>
      </c>
      <c r="AP35" s="76" t="s">
        <v>80</v>
      </c>
      <c r="AQ35" s="191" t="s">
        <v>216</v>
      </c>
      <c r="AR35" s="66">
        <f t="shared" si="8"/>
        <v>2340</v>
      </c>
    </row>
    <row r="36" spans="1:44" ht="12.6" customHeight="1" x14ac:dyDescent="0.25">
      <c r="A36" s="91">
        <f t="shared" si="7"/>
        <v>33</v>
      </c>
      <c r="B36" s="30" t="s">
        <v>525</v>
      </c>
      <c r="C36" s="199">
        <f t="shared" si="10"/>
        <v>12</v>
      </c>
      <c r="D36" s="190"/>
      <c r="E36" s="177"/>
      <c r="F36" s="177"/>
      <c r="G36" s="177"/>
      <c r="H36" s="177" t="s">
        <v>80</v>
      </c>
      <c r="I36" s="177"/>
      <c r="J36" s="108"/>
      <c r="K36" s="177"/>
      <c r="L36" s="177"/>
      <c r="M36" s="177" t="s">
        <v>80</v>
      </c>
      <c r="N36" s="108" t="s">
        <v>80</v>
      </c>
      <c r="O36" s="177"/>
      <c r="P36" s="177"/>
      <c r="Q36" s="108" t="s">
        <v>80</v>
      </c>
      <c r="R36" s="177" t="s">
        <v>80</v>
      </c>
      <c r="S36" s="177"/>
      <c r="T36" s="108" t="s">
        <v>80</v>
      </c>
      <c r="U36" s="177"/>
      <c r="V36" s="213"/>
      <c r="W36" s="177"/>
      <c r="X36" s="177"/>
      <c r="Y36" s="177"/>
      <c r="Z36" s="177" t="s">
        <v>80</v>
      </c>
      <c r="AA36" s="177" t="s">
        <v>80</v>
      </c>
      <c r="AB36" s="177"/>
      <c r="AC36" s="108"/>
      <c r="AD36" s="177"/>
      <c r="AE36" s="213"/>
      <c r="AF36" s="83"/>
      <c r="AG36" s="83"/>
      <c r="AH36" s="83" t="s">
        <v>80</v>
      </c>
      <c r="AI36" s="108" t="s">
        <v>80</v>
      </c>
      <c r="AJ36" s="83"/>
      <c r="AK36" s="213"/>
      <c r="AL36" s="134" t="s">
        <v>80</v>
      </c>
      <c r="AM36" s="134" t="s">
        <v>80</v>
      </c>
      <c r="AN36" s="83"/>
      <c r="AO36" s="83"/>
      <c r="AP36" s="76"/>
      <c r="AQ36" s="191"/>
      <c r="AR36" s="66">
        <f t="shared" si="8"/>
        <v>1080</v>
      </c>
    </row>
    <row r="37" spans="1:44" ht="12.6" customHeight="1" x14ac:dyDescent="0.25">
      <c r="A37" s="91">
        <f t="shared" si="7"/>
        <v>34</v>
      </c>
      <c r="B37" s="30" t="s">
        <v>526</v>
      </c>
      <c r="C37" s="199">
        <f t="shared" si="10"/>
        <v>9</v>
      </c>
      <c r="D37" s="190"/>
      <c r="E37" s="177"/>
      <c r="F37" s="177"/>
      <c r="G37" s="177"/>
      <c r="H37" s="177" t="s">
        <v>80</v>
      </c>
      <c r="I37" s="177"/>
      <c r="J37" s="108"/>
      <c r="K37" s="177"/>
      <c r="L37" s="177"/>
      <c r="M37" s="177" t="s">
        <v>80</v>
      </c>
      <c r="N37" s="108"/>
      <c r="O37" s="177"/>
      <c r="P37" s="177"/>
      <c r="Q37" s="108" t="s">
        <v>80</v>
      </c>
      <c r="R37" s="177" t="s">
        <v>80</v>
      </c>
      <c r="S37" s="177"/>
      <c r="T37" s="108" t="s">
        <v>80</v>
      </c>
      <c r="U37" s="177" t="s">
        <v>216</v>
      </c>
      <c r="V37" s="213"/>
      <c r="W37" s="177"/>
      <c r="X37" s="177"/>
      <c r="Y37" s="177"/>
      <c r="Z37" s="177"/>
      <c r="AA37" s="177" t="s">
        <v>80</v>
      </c>
      <c r="AB37" s="177"/>
      <c r="AC37" s="108" t="s">
        <v>80</v>
      </c>
      <c r="AD37" s="177"/>
      <c r="AE37" s="213"/>
      <c r="AF37" s="83"/>
      <c r="AG37" s="83"/>
      <c r="AH37" s="83" t="s">
        <v>80</v>
      </c>
      <c r="AI37" s="108" t="s">
        <v>80</v>
      </c>
      <c r="AJ37" s="83"/>
      <c r="AK37" s="213"/>
      <c r="AL37" s="134"/>
      <c r="AM37" s="134"/>
      <c r="AN37" s="83"/>
      <c r="AO37" s="83"/>
      <c r="AP37" s="76"/>
      <c r="AQ37" s="191"/>
      <c r="AR37" s="66">
        <f t="shared" si="8"/>
        <v>810</v>
      </c>
    </row>
    <row r="38" spans="1:44" ht="12.6" customHeight="1" x14ac:dyDescent="0.25">
      <c r="A38" s="91">
        <f t="shared" si="7"/>
        <v>35</v>
      </c>
      <c r="B38" s="30" t="s">
        <v>422</v>
      </c>
      <c r="C38" s="199">
        <f t="shared" si="10"/>
        <v>16</v>
      </c>
      <c r="D38" s="190"/>
      <c r="E38" s="177"/>
      <c r="F38" s="177" t="s">
        <v>80</v>
      </c>
      <c r="G38" s="177"/>
      <c r="H38" s="177" t="s">
        <v>80</v>
      </c>
      <c r="I38" s="177"/>
      <c r="J38" s="108" t="s">
        <v>80</v>
      </c>
      <c r="K38" s="177" t="s">
        <v>80</v>
      </c>
      <c r="L38" s="177" t="s">
        <v>80</v>
      </c>
      <c r="M38" s="177" t="s">
        <v>80</v>
      </c>
      <c r="N38" s="108"/>
      <c r="O38" s="177"/>
      <c r="P38" s="177"/>
      <c r="Q38" s="108" t="s">
        <v>80</v>
      </c>
      <c r="R38" s="177" t="s">
        <v>80</v>
      </c>
      <c r="S38" s="177"/>
      <c r="T38" s="108" t="s">
        <v>80</v>
      </c>
      <c r="U38" s="177" t="s">
        <v>80</v>
      </c>
      <c r="V38" s="213" t="s">
        <v>80</v>
      </c>
      <c r="W38" s="177"/>
      <c r="X38" s="177" t="s">
        <v>80</v>
      </c>
      <c r="Y38" s="177"/>
      <c r="Z38" s="177"/>
      <c r="AA38" s="177" t="s">
        <v>80</v>
      </c>
      <c r="AB38" s="177"/>
      <c r="AC38" s="108"/>
      <c r="AD38" s="177"/>
      <c r="AE38" s="213"/>
      <c r="AF38" s="83" t="s">
        <v>80</v>
      </c>
      <c r="AG38" s="83"/>
      <c r="AH38" s="83" t="s">
        <v>80</v>
      </c>
      <c r="AI38" s="108"/>
      <c r="AJ38" s="83" t="s">
        <v>80</v>
      </c>
      <c r="AK38" s="213"/>
      <c r="AL38" s="134"/>
      <c r="AM38" s="134"/>
      <c r="AN38" s="83"/>
      <c r="AO38" s="83"/>
      <c r="AP38" s="76"/>
      <c r="AQ38" s="191"/>
      <c r="AR38" s="66">
        <f t="shared" si="8"/>
        <v>1440</v>
      </c>
    </row>
    <row r="39" spans="1:44" ht="12.6" customHeight="1" x14ac:dyDescent="0.25">
      <c r="A39" s="91">
        <f t="shared" si="7"/>
        <v>36</v>
      </c>
      <c r="B39" s="30" t="s">
        <v>412</v>
      </c>
      <c r="C39" s="199">
        <f t="shared" si="10"/>
        <v>21</v>
      </c>
      <c r="D39" s="190"/>
      <c r="E39" s="177" t="s">
        <v>80</v>
      </c>
      <c r="F39" s="177"/>
      <c r="G39" s="177"/>
      <c r="H39" s="177" t="s">
        <v>80</v>
      </c>
      <c r="I39" s="177"/>
      <c r="J39" s="108"/>
      <c r="K39" s="177" t="s">
        <v>80</v>
      </c>
      <c r="L39" s="177"/>
      <c r="M39" s="177" t="s">
        <v>80</v>
      </c>
      <c r="N39" s="108"/>
      <c r="O39" s="177" t="s">
        <v>80</v>
      </c>
      <c r="P39" s="177"/>
      <c r="Q39" s="108"/>
      <c r="R39" s="177" t="s">
        <v>80</v>
      </c>
      <c r="S39" s="177" t="s">
        <v>80</v>
      </c>
      <c r="T39" s="108" t="s">
        <v>80</v>
      </c>
      <c r="U39" s="177" t="s">
        <v>80</v>
      </c>
      <c r="V39" s="213"/>
      <c r="W39" s="177" t="s">
        <v>80</v>
      </c>
      <c r="X39" s="177"/>
      <c r="Y39" s="177" t="s">
        <v>80</v>
      </c>
      <c r="Z39" s="177" t="s">
        <v>80</v>
      </c>
      <c r="AA39" s="177" t="s">
        <v>80</v>
      </c>
      <c r="AB39" s="177" t="s">
        <v>80</v>
      </c>
      <c r="AC39" s="108" t="s">
        <v>80</v>
      </c>
      <c r="AD39" s="177" t="s">
        <v>80</v>
      </c>
      <c r="AE39" s="213" t="s">
        <v>80</v>
      </c>
      <c r="AF39" s="83" t="s">
        <v>80</v>
      </c>
      <c r="AG39" s="83"/>
      <c r="AH39" s="83"/>
      <c r="AI39" s="108"/>
      <c r="AJ39" s="83"/>
      <c r="AK39" s="213"/>
      <c r="AL39" s="134"/>
      <c r="AM39" s="134"/>
      <c r="AN39" s="83"/>
      <c r="AO39" s="83" t="s">
        <v>80</v>
      </c>
      <c r="AP39" s="76" t="s">
        <v>80</v>
      </c>
      <c r="AQ39" s="191" t="s">
        <v>80</v>
      </c>
      <c r="AR39" s="66">
        <f t="shared" si="8"/>
        <v>1890</v>
      </c>
    </row>
    <row r="40" spans="1:44" ht="12.6" customHeight="1" x14ac:dyDescent="0.25">
      <c r="A40" s="91">
        <f t="shared" si="7"/>
        <v>37</v>
      </c>
      <c r="B40" s="30" t="s">
        <v>429</v>
      </c>
      <c r="C40" s="199">
        <f t="shared" si="10"/>
        <v>9</v>
      </c>
      <c r="D40" s="190" t="s">
        <v>80</v>
      </c>
      <c r="E40" s="177"/>
      <c r="F40" s="177"/>
      <c r="G40" s="177"/>
      <c r="H40" s="177"/>
      <c r="I40" s="177" t="s">
        <v>80</v>
      </c>
      <c r="J40" s="108"/>
      <c r="K40" s="177" t="s">
        <v>80</v>
      </c>
      <c r="L40" s="177"/>
      <c r="M40" s="177"/>
      <c r="N40" s="108"/>
      <c r="O40" s="177"/>
      <c r="P40" s="177"/>
      <c r="Q40" s="108"/>
      <c r="R40" s="177" t="s">
        <v>80</v>
      </c>
      <c r="S40" s="177" t="s">
        <v>80</v>
      </c>
      <c r="T40" s="108"/>
      <c r="U40" s="177"/>
      <c r="V40" s="213"/>
      <c r="W40" s="177"/>
      <c r="X40" s="177"/>
      <c r="Y40" s="177" t="s">
        <v>80</v>
      </c>
      <c r="Z40" s="177"/>
      <c r="AA40" s="177" t="s">
        <v>80</v>
      </c>
      <c r="AB40" s="177"/>
      <c r="AC40" s="108"/>
      <c r="AD40" s="177"/>
      <c r="AE40" s="213"/>
      <c r="AF40" s="83" t="s">
        <v>80</v>
      </c>
      <c r="AG40" s="83"/>
      <c r="AH40" s="83" t="s">
        <v>80</v>
      </c>
      <c r="AI40" s="108"/>
      <c r="AJ40" s="83"/>
      <c r="AK40" s="213"/>
      <c r="AL40" s="134"/>
      <c r="AM40" s="134"/>
      <c r="AN40" s="83"/>
      <c r="AO40" s="83"/>
      <c r="AP40" s="76"/>
      <c r="AQ40" s="191"/>
      <c r="AR40" s="66">
        <f t="shared" si="8"/>
        <v>810</v>
      </c>
    </row>
    <row r="41" spans="1:44" ht="12.6" customHeight="1" x14ac:dyDescent="0.25">
      <c r="A41" s="91">
        <f t="shared" si="7"/>
        <v>38</v>
      </c>
      <c r="B41" s="30" t="s">
        <v>464</v>
      </c>
      <c r="C41" s="199">
        <f t="shared" si="10"/>
        <v>14</v>
      </c>
      <c r="D41" s="190" t="s">
        <v>80</v>
      </c>
      <c r="E41" s="177" t="s">
        <v>80</v>
      </c>
      <c r="F41" s="177" t="s">
        <v>80</v>
      </c>
      <c r="G41" s="177"/>
      <c r="H41" s="177" t="s">
        <v>80</v>
      </c>
      <c r="I41" s="177" t="s">
        <v>80</v>
      </c>
      <c r="J41" s="108"/>
      <c r="K41" s="177"/>
      <c r="L41" s="177"/>
      <c r="M41" s="177"/>
      <c r="N41" s="108"/>
      <c r="O41" s="177"/>
      <c r="P41" s="177"/>
      <c r="Q41" s="108"/>
      <c r="R41" s="177"/>
      <c r="S41" s="177"/>
      <c r="T41" s="108" t="s">
        <v>80</v>
      </c>
      <c r="U41" s="177" t="s">
        <v>80</v>
      </c>
      <c r="V41" s="213"/>
      <c r="W41" s="177"/>
      <c r="X41" s="177" t="s">
        <v>80</v>
      </c>
      <c r="Y41" s="177"/>
      <c r="Z41" s="177" t="s">
        <v>80</v>
      </c>
      <c r="AA41" s="177" t="s">
        <v>80</v>
      </c>
      <c r="AB41" s="177" t="s">
        <v>80</v>
      </c>
      <c r="AC41" s="108"/>
      <c r="AD41" s="177"/>
      <c r="AE41" s="213"/>
      <c r="AF41" s="83"/>
      <c r="AG41" s="83"/>
      <c r="AH41" s="83" t="s">
        <v>80</v>
      </c>
      <c r="AI41" s="108" t="s">
        <v>80</v>
      </c>
      <c r="AJ41" s="83"/>
      <c r="AK41" s="213"/>
      <c r="AL41" s="134" t="s">
        <v>80</v>
      </c>
      <c r="AM41" s="134"/>
      <c r="AN41" s="83"/>
      <c r="AO41" s="83"/>
      <c r="AP41" s="76"/>
      <c r="AQ41" s="191"/>
      <c r="AR41" s="66">
        <f t="shared" si="8"/>
        <v>1260</v>
      </c>
    </row>
    <row r="42" spans="1:44" ht="12.6" customHeight="1" x14ac:dyDescent="0.25">
      <c r="A42" s="91">
        <f t="shared" si="7"/>
        <v>39</v>
      </c>
      <c r="B42" s="30" t="s">
        <v>479</v>
      </c>
      <c r="C42" s="199">
        <f t="shared" si="10"/>
        <v>8</v>
      </c>
      <c r="D42" s="190"/>
      <c r="E42" s="177"/>
      <c r="F42" s="177"/>
      <c r="G42" s="177"/>
      <c r="H42" s="177"/>
      <c r="I42" s="177"/>
      <c r="J42" s="108" t="s">
        <v>80</v>
      </c>
      <c r="K42" s="177"/>
      <c r="L42" s="177"/>
      <c r="M42" s="177" t="s">
        <v>80</v>
      </c>
      <c r="N42" s="108"/>
      <c r="O42" s="177"/>
      <c r="P42" s="177" t="s">
        <v>80</v>
      </c>
      <c r="Q42" s="108"/>
      <c r="R42" s="177"/>
      <c r="S42" s="177"/>
      <c r="T42" s="108"/>
      <c r="U42" s="177"/>
      <c r="V42" s="213"/>
      <c r="W42" s="177" t="s">
        <v>80</v>
      </c>
      <c r="X42" s="177"/>
      <c r="Y42" s="177"/>
      <c r="Z42" s="177"/>
      <c r="AA42" s="177" t="s">
        <v>80</v>
      </c>
      <c r="AB42" s="177"/>
      <c r="AC42" s="108"/>
      <c r="AD42" s="177"/>
      <c r="AE42" s="213"/>
      <c r="AF42" s="83"/>
      <c r="AG42" s="83"/>
      <c r="AH42" s="83"/>
      <c r="AI42" s="108"/>
      <c r="AJ42" s="83" t="s">
        <v>80</v>
      </c>
      <c r="AK42" s="213"/>
      <c r="AL42" s="134"/>
      <c r="AM42" s="134" t="s">
        <v>80</v>
      </c>
      <c r="AN42" s="83"/>
      <c r="AO42" s="83" t="s">
        <v>80</v>
      </c>
      <c r="AP42" s="76"/>
      <c r="AQ42" s="191"/>
      <c r="AR42" s="66">
        <f t="shared" si="8"/>
        <v>720</v>
      </c>
    </row>
    <row r="43" spans="1:44" ht="12.6" customHeight="1" x14ac:dyDescent="0.25">
      <c r="A43" s="91">
        <f t="shared" si="7"/>
        <v>40</v>
      </c>
      <c r="B43" s="30" t="s">
        <v>527</v>
      </c>
      <c r="C43" s="199">
        <f t="shared" si="10"/>
        <v>4</v>
      </c>
      <c r="D43" s="190"/>
      <c r="E43" s="177"/>
      <c r="F43" s="177"/>
      <c r="G43" s="177"/>
      <c r="H43" s="177" t="s">
        <v>80</v>
      </c>
      <c r="I43" s="177"/>
      <c r="J43" s="108" t="s">
        <v>80</v>
      </c>
      <c r="K43" s="177"/>
      <c r="L43" s="177"/>
      <c r="M43" s="177" t="s">
        <v>80</v>
      </c>
      <c r="N43" s="108"/>
      <c r="O43" s="177"/>
      <c r="P43" s="177" t="s">
        <v>80</v>
      </c>
      <c r="Q43" s="108"/>
      <c r="R43" s="177"/>
      <c r="S43" s="177"/>
      <c r="T43" s="108"/>
      <c r="U43" s="177"/>
      <c r="V43" s="213"/>
      <c r="W43" s="177"/>
      <c r="X43" s="177"/>
      <c r="Y43" s="177"/>
      <c r="Z43" s="177"/>
      <c r="AA43" s="177"/>
      <c r="AB43" s="177"/>
      <c r="AC43" s="108"/>
      <c r="AD43" s="177"/>
      <c r="AE43" s="213"/>
      <c r="AF43" s="83"/>
      <c r="AG43" s="83"/>
      <c r="AH43" s="83"/>
      <c r="AI43" s="108"/>
      <c r="AJ43" s="83"/>
      <c r="AK43" s="213"/>
      <c r="AL43" s="134"/>
      <c r="AM43" s="134"/>
      <c r="AN43" s="83"/>
      <c r="AO43" s="83"/>
      <c r="AP43" s="76"/>
      <c r="AQ43" s="191"/>
      <c r="AR43" s="66">
        <f t="shared" si="8"/>
        <v>360</v>
      </c>
    </row>
    <row r="44" spans="1:44" ht="12.6" customHeight="1" x14ac:dyDescent="0.25">
      <c r="A44" s="91">
        <f t="shared" si="7"/>
        <v>41</v>
      </c>
      <c r="B44" s="30" t="s">
        <v>352</v>
      </c>
      <c r="C44" s="199">
        <f t="shared" si="10"/>
        <v>18</v>
      </c>
      <c r="D44" s="190" t="s">
        <v>80</v>
      </c>
      <c r="E44" s="177" t="s">
        <v>80</v>
      </c>
      <c r="F44" s="177" t="s">
        <v>80</v>
      </c>
      <c r="G44" s="177"/>
      <c r="H44" s="177"/>
      <c r="I44" s="177" t="s">
        <v>80</v>
      </c>
      <c r="J44" s="108"/>
      <c r="K44" s="177"/>
      <c r="L44" s="177" t="s">
        <v>80</v>
      </c>
      <c r="M44" s="177" t="s">
        <v>80</v>
      </c>
      <c r="N44" s="108"/>
      <c r="O44" s="177"/>
      <c r="P44" s="177" t="s">
        <v>80</v>
      </c>
      <c r="Q44" s="108"/>
      <c r="R44" s="177"/>
      <c r="S44" s="177" t="s">
        <v>80</v>
      </c>
      <c r="T44" s="108"/>
      <c r="U44" s="177" t="s">
        <v>80</v>
      </c>
      <c r="V44" s="213"/>
      <c r="W44" s="177" t="s">
        <v>80</v>
      </c>
      <c r="X44" s="177"/>
      <c r="Y44" s="177"/>
      <c r="Z44" s="177" t="s">
        <v>80</v>
      </c>
      <c r="AA44" s="177" t="s">
        <v>80</v>
      </c>
      <c r="AB44" s="177" t="s">
        <v>80</v>
      </c>
      <c r="AC44" s="108"/>
      <c r="AD44" s="177"/>
      <c r="AE44" s="213"/>
      <c r="AF44" s="83" t="s">
        <v>80</v>
      </c>
      <c r="AG44" s="83"/>
      <c r="AH44" s="83"/>
      <c r="AI44" s="108"/>
      <c r="AJ44" s="83"/>
      <c r="AK44" s="213"/>
      <c r="AL44" s="134" t="s">
        <v>80</v>
      </c>
      <c r="AM44" s="134" t="s">
        <v>80</v>
      </c>
      <c r="AN44" s="83"/>
      <c r="AO44" s="83" t="s">
        <v>80</v>
      </c>
      <c r="AP44" s="76" t="s">
        <v>80</v>
      </c>
      <c r="AQ44" s="191"/>
      <c r="AR44" s="66">
        <f t="shared" si="8"/>
        <v>1620</v>
      </c>
    </row>
    <row r="45" spans="1:44" ht="12.6" customHeight="1" x14ac:dyDescent="0.25">
      <c r="A45" s="91">
        <f t="shared" si="7"/>
        <v>42</v>
      </c>
      <c r="B45" s="30" t="s">
        <v>328</v>
      </c>
      <c r="C45" s="199">
        <f t="shared" si="10"/>
        <v>12</v>
      </c>
      <c r="D45" s="190"/>
      <c r="E45" s="177"/>
      <c r="F45" s="177"/>
      <c r="G45" s="177"/>
      <c r="H45" s="177"/>
      <c r="I45" s="177" t="s">
        <v>80</v>
      </c>
      <c r="J45" s="108"/>
      <c r="K45" s="177"/>
      <c r="L45" s="177" t="s">
        <v>80</v>
      </c>
      <c r="M45" s="177"/>
      <c r="N45" s="108"/>
      <c r="O45" s="177"/>
      <c r="P45" s="177"/>
      <c r="Q45" s="108"/>
      <c r="R45" s="177"/>
      <c r="S45" s="177" t="s">
        <v>80</v>
      </c>
      <c r="T45" s="108"/>
      <c r="U45" s="177" t="s">
        <v>80</v>
      </c>
      <c r="V45" s="213"/>
      <c r="W45" s="177" t="s">
        <v>80</v>
      </c>
      <c r="X45" s="177"/>
      <c r="Y45" s="177" t="s">
        <v>80</v>
      </c>
      <c r="Z45" s="177" t="s">
        <v>80</v>
      </c>
      <c r="AA45" s="177" t="s">
        <v>80</v>
      </c>
      <c r="AB45" s="177" t="s">
        <v>80</v>
      </c>
      <c r="AC45" s="108" t="s">
        <v>80</v>
      </c>
      <c r="AD45" s="177"/>
      <c r="AE45" s="213"/>
      <c r="AF45" s="83" t="s">
        <v>80</v>
      </c>
      <c r="AG45" s="83"/>
      <c r="AH45" s="83" t="s">
        <v>80</v>
      </c>
      <c r="AI45" s="108"/>
      <c r="AJ45" s="83"/>
      <c r="AK45" s="213"/>
      <c r="AL45" s="134"/>
      <c r="AM45" s="134"/>
      <c r="AN45" s="83"/>
      <c r="AO45" s="83"/>
      <c r="AP45" s="76"/>
      <c r="AQ45" s="191"/>
      <c r="AR45" s="66">
        <f t="shared" si="8"/>
        <v>1080</v>
      </c>
    </row>
    <row r="46" spans="1:44" ht="12.6" customHeight="1" x14ac:dyDescent="0.25">
      <c r="A46" s="91">
        <f t="shared" si="7"/>
        <v>43</v>
      </c>
      <c r="B46" s="30" t="s">
        <v>329</v>
      </c>
      <c r="C46" s="199">
        <f t="shared" si="10"/>
        <v>14</v>
      </c>
      <c r="D46" s="190" t="s">
        <v>80</v>
      </c>
      <c r="E46" s="177" t="s">
        <v>80</v>
      </c>
      <c r="F46" s="177"/>
      <c r="G46" s="177"/>
      <c r="H46" s="177" t="s">
        <v>80</v>
      </c>
      <c r="I46" s="177"/>
      <c r="J46" s="108"/>
      <c r="K46" s="177" t="s">
        <v>80</v>
      </c>
      <c r="L46" s="177" t="s">
        <v>80</v>
      </c>
      <c r="M46" s="177" t="s">
        <v>80</v>
      </c>
      <c r="N46" s="108"/>
      <c r="O46" s="177"/>
      <c r="P46" s="177"/>
      <c r="Q46" s="108"/>
      <c r="R46" s="177"/>
      <c r="S46" s="177" t="s">
        <v>80</v>
      </c>
      <c r="T46" s="108"/>
      <c r="U46" s="177"/>
      <c r="V46" s="213"/>
      <c r="W46" s="177"/>
      <c r="X46" s="177"/>
      <c r="Y46" s="177" t="s">
        <v>80</v>
      </c>
      <c r="Z46" s="177" t="s">
        <v>80</v>
      </c>
      <c r="AA46" s="177" t="s">
        <v>80</v>
      </c>
      <c r="AB46" s="177"/>
      <c r="AC46" s="108"/>
      <c r="AD46" s="177"/>
      <c r="AE46" s="213"/>
      <c r="AF46" s="83" t="s">
        <v>80</v>
      </c>
      <c r="AG46" s="83"/>
      <c r="AH46" s="83"/>
      <c r="AI46" s="108"/>
      <c r="AJ46" s="83" t="s">
        <v>80</v>
      </c>
      <c r="AK46" s="213"/>
      <c r="AL46" s="134"/>
      <c r="AM46" s="134"/>
      <c r="AN46" s="83" t="s">
        <v>80</v>
      </c>
      <c r="AO46" s="83"/>
      <c r="AP46" s="76"/>
      <c r="AQ46" s="191" t="s">
        <v>80</v>
      </c>
      <c r="AR46" s="66">
        <f t="shared" si="8"/>
        <v>1260</v>
      </c>
    </row>
    <row r="47" spans="1:44" ht="12.6" customHeight="1" x14ac:dyDescent="0.25">
      <c r="A47" s="91">
        <f t="shared" si="7"/>
        <v>44</v>
      </c>
      <c r="B47" s="30" t="s">
        <v>303</v>
      </c>
      <c r="C47" s="199">
        <f t="shared" si="10"/>
        <v>19</v>
      </c>
      <c r="D47" s="190" t="s">
        <v>80</v>
      </c>
      <c r="E47" s="177"/>
      <c r="F47" s="177" t="s">
        <v>80</v>
      </c>
      <c r="G47" s="177"/>
      <c r="H47" s="177" t="s">
        <v>80</v>
      </c>
      <c r="I47" s="177"/>
      <c r="J47" s="108"/>
      <c r="K47" s="177"/>
      <c r="L47" s="177" t="s">
        <v>80</v>
      </c>
      <c r="M47" s="177" t="s">
        <v>80</v>
      </c>
      <c r="N47" s="108" t="s">
        <v>80</v>
      </c>
      <c r="O47" s="177"/>
      <c r="P47" s="177"/>
      <c r="Q47" s="108"/>
      <c r="R47" s="177" t="s">
        <v>80</v>
      </c>
      <c r="S47" s="177" t="s">
        <v>80</v>
      </c>
      <c r="T47" s="108" t="s">
        <v>80</v>
      </c>
      <c r="U47" s="177" t="s">
        <v>80</v>
      </c>
      <c r="V47" s="213"/>
      <c r="W47" s="177" t="s">
        <v>80</v>
      </c>
      <c r="X47" s="177"/>
      <c r="Y47" s="177" t="s">
        <v>80</v>
      </c>
      <c r="Z47" s="177" t="s">
        <v>80</v>
      </c>
      <c r="AA47" s="177" t="s">
        <v>80</v>
      </c>
      <c r="AB47" s="177" t="s">
        <v>80</v>
      </c>
      <c r="AC47" s="108"/>
      <c r="AD47" s="177"/>
      <c r="AE47" s="213"/>
      <c r="AF47" s="83" t="s">
        <v>80</v>
      </c>
      <c r="AG47" s="83"/>
      <c r="AH47" s="83" t="s">
        <v>80</v>
      </c>
      <c r="AI47" s="108"/>
      <c r="AJ47" s="83"/>
      <c r="AK47" s="213"/>
      <c r="AL47" s="134" t="s">
        <v>80</v>
      </c>
      <c r="AM47" s="134"/>
      <c r="AN47" s="83"/>
      <c r="AO47" s="83"/>
      <c r="AP47" s="76" t="s">
        <v>80</v>
      </c>
      <c r="AQ47" s="191"/>
      <c r="AR47" s="66">
        <f t="shared" si="8"/>
        <v>1710</v>
      </c>
    </row>
    <row r="48" spans="1:44" ht="12.6" customHeight="1" x14ac:dyDescent="0.25">
      <c r="A48" s="91">
        <f t="shared" si="7"/>
        <v>45</v>
      </c>
      <c r="B48" s="30" t="s">
        <v>23</v>
      </c>
      <c r="C48" s="199">
        <f t="shared" si="10"/>
        <v>30</v>
      </c>
      <c r="D48" s="190" t="s">
        <v>80</v>
      </c>
      <c r="E48" s="177"/>
      <c r="F48" s="177" t="s">
        <v>80</v>
      </c>
      <c r="G48" s="177"/>
      <c r="H48" s="177" t="s">
        <v>80</v>
      </c>
      <c r="I48" s="177" t="s">
        <v>80</v>
      </c>
      <c r="J48" s="108" t="s">
        <v>80</v>
      </c>
      <c r="K48" s="177" t="s">
        <v>80</v>
      </c>
      <c r="L48" s="177" t="s">
        <v>80</v>
      </c>
      <c r="M48" s="177" t="s">
        <v>80</v>
      </c>
      <c r="N48" s="108" t="s">
        <v>80</v>
      </c>
      <c r="O48" s="177"/>
      <c r="P48" s="177" t="s">
        <v>80</v>
      </c>
      <c r="Q48" s="108" t="s">
        <v>80</v>
      </c>
      <c r="R48" s="177" t="s">
        <v>80</v>
      </c>
      <c r="S48" s="177" t="s">
        <v>80</v>
      </c>
      <c r="T48" s="108" t="s">
        <v>80</v>
      </c>
      <c r="U48" s="177" t="s">
        <v>80</v>
      </c>
      <c r="V48" s="213" t="s">
        <v>80</v>
      </c>
      <c r="W48" s="177" t="s">
        <v>80</v>
      </c>
      <c r="X48" s="177"/>
      <c r="Y48" s="177"/>
      <c r="Z48" s="177" t="s">
        <v>80</v>
      </c>
      <c r="AA48" s="177"/>
      <c r="AB48" s="177"/>
      <c r="AC48" s="108" t="s">
        <v>80</v>
      </c>
      <c r="AD48" s="177"/>
      <c r="AE48" s="213"/>
      <c r="AF48" s="83" t="s">
        <v>80</v>
      </c>
      <c r="AG48" s="83"/>
      <c r="AH48" s="83" t="s">
        <v>80</v>
      </c>
      <c r="AI48" s="108" t="s">
        <v>80</v>
      </c>
      <c r="AJ48" s="83" t="s">
        <v>80</v>
      </c>
      <c r="AK48" s="213" t="s">
        <v>80</v>
      </c>
      <c r="AL48" s="134" t="s">
        <v>80</v>
      </c>
      <c r="AM48" s="134" t="s">
        <v>80</v>
      </c>
      <c r="AN48" s="83" t="s">
        <v>80</v>
      </c>
      <c r="AO48" s="83" t="s">
        <v>80</v>
      </c>
      <c r="AP48" s="76" t="s">
        <v>80</v>
      </c>
      <c r="AQ48" s="191" t="s">
        <v>80</v>
      </c>
      <c r="AR48" s="66">
        <f t="shared" si="8"/>
        <v>2700</v>
      </c>
    </row>
    <row r="49" spans="1:44" ht="12.6" customHeight="1" x14ac:dyDescent="0.25">
      <c r="A49" s="91">
        <f t="shared" si="7"/>
        <v>46</v>
      </c>
      <c r="B49" s="30" t="s">
        <v>442</v>
      </c>
      <c r="C49" s="199">
        <f t="shared" si="10"/>
        <v>1</v>
      </c>
      <c r="D49" s="190"/>
      <c r="E49" s="177"/>
      <c r="F49" s="177"/>
      <c r="G49" s="177"/>
      <c r="H49" s="177"/>
      <c r="I49" s="177"/>
      <c r="J49" s="108"/>
      <c r="K49" s="177"/>
      <c r="L49" s="177"/>
      <c r="M49" s="177"/>
      <c r="N49" s="108"/>
      <c r="O49" s="177"/>
      <c r="P49" s="177" t="s">
        <v>80</v>
      </c>
      <c r="Q49" s="108"/>
      <c r="R49" s="177"/>
      <c r="S49" s="177"/>
      <c r="T49" s="108"/>
      <c r="U49" s="177"/>
      <c r="V49" s="213"/>
      <c r="W49" s="177"/>
      <c r="X49" s="177"/>
      <c r="Y49" s="177"/>
      <c r="Z49" s="177"/>
      <c r="AA49" s="177"/>
      <c r="AB49" s="177"/>
      <c r="AC49" s="108"/>
      <c r="AD49" s="177"/>
      <c r="AE49" s="213"/>
      <c r="AF49" s="83"/>
      <c r="AG49" s="83"/>
      <c r="AH49" s="83"/>
      <c r="AI49" s="108"/>
      <c r="AJ49" s="83"/>
      <c r="AK49" s="213"/>
      <c r="AL49" s="134"/>
      <c r="AM49" s="134"/>
      <c r="AN49" s="83"/>
      <c r="AO49" s="83"/>
      <c r="AP49" s="76"/>
      <c r="AQ49" s="191"/>
      <c r="AR49" s="66">
        <f t="shared" si="8"/>
        <v>90</v>
      </c>
    </row>
    <row r="50" spans="1:44" ht="12.6" customHeight="1" x14ac:dyDescent="0.25">
      <c r="A50" s="91">
        <f t="shared" si="7"/>
        <v>47</v>
      </c>
      <c r="B50" s="30" t="s">
        <v>370</v>
      </c>
      <c r="C50" s="199">
        <f t="shared" si="10"/>
        <v>10</v>
      </c>
      <c r="D50" s="190"/>
      <c r="E50" s="177"/>
      <c r="F50" s="177"/>
      <c r="G50" s="177"/>
      <c r="H50" s="177" t="s">
        <v>80</v>
      </c>
      <c r="I50" s="177" t="s">
        <v>80</v>
      </c>
      <c r="J50" s="108"/>
      <c r="K50" s="177"/>
      <c r="L50" s="177" t="s">
        <v>80</v>
      </c>
      <c r="M50" s="177"/>
      <c r="N50" s="108" t="s">
        <v>80</v>
      </c>
      <c r="O50" s="177"/>
      <c r="P50" s="177"/>
      <c r="Q50" s="108"/>
      <c r="R50" s="177"/>
      <c r="S50" s="177"/>
      <c r="T50" s="108"/>
      <c r="U50" s="177" t="s">
        <v>80</v>
      </c>
      <c r="V50" s="213"/>
      <c r="W50" s="177"/>
      <c r="X50" s="177"/>
      <c r="Y50" s="177"/>
      <c r="Z50" s="177" t="s">
        <v>80</v>
      </c>
      <c r="AA50" s="177"/>
      <c r="AB50" s="177"/>
      <c r="AC50" s="108"/>
      <c r="AD50" s="177"/>
      <c r="AE50" s="213"/>
      <c r="AF50" s="83" t="s">
        <v>80</v>
      </c>
      <c r="AG50" s="83"/>
      <c r="AH50" s="83" t="s">
        <v>80</v>
      </c>
      <c r="AI50" s="108"/>
      <c r="AJ50" s="83"/>
      <c r="AK50" s="213" t="s">
        <v>80</v>
      </c>
      <c r="AL50" s="134"/>
      <c r="AM50" s="134" t="s">
        <v>80</v>
      </c>
      <c r="AN50" s="83"/>
      <c r="AO50" s="83"/>
      <c r="AP50" s="76"/>
      <c r="AQ50" s="191"/>
      <c r="AR50" s="66">
        <f t="shared" si="8"/>
        <v>900</v>
      </c>
    </row>
    <row r="51" spans="1:44" ht="12.6" customHeight="1" x14ac:dyDescent="0.25">
      <c r="A51" s="91">
        <f t="shared" si="7"/>
        <v>48</v>
      </c>
      <c r="B51" s="30" t="s">
        <v>353</v>
      </c>
      <c r="C51" s="199">
        <f t="shared" si="10"/>
        <v>10</v>
      </c>
      <c r="D51" s="190" t="s">
        <v>80</v>
      </c>
      <c r="E51" s="177" t="s">
        <v>80</v>
      </c>
      <c r="F51" s="177" t="s">
        <v>80</v>
      </c>
      <c r="G51" s="177"/>
      <c r="H51" s="177"/>
      <c r="I51" s="177"/>
      <c r="J51" s="108"/>
      <c r="K51" s="177" t="s">
        <v>80</v>
      </c>
      <c r="L51" s="177" t="s">
        <v>80</v>
      </c>
      <c r="M51" s="177"/>
      <c r="N51" s="108"/>
      <c r="O51" s="177"/>
      <c r="P51" s="177"/>
      <c r="Q51" s="108"/>
      <c r="R51" s="177"/>
      <c r="S51" s="177"/>
      <c r="T51" s="108"/>
      <c r="U51" s="177"/>
      <c r="V51" s="213"/>
      <c r="W51" s="177"/>
      <c r="X51" s="177"/>
      <c r="Y51" s="177"/>
      <c r="Z51" s="177" t="s">
        <v>80</v>
      </c>
      <c r="AA51" s="177"/>
      <c r="AB51" s="177"/>
      <c r="AC51" s="108"/>
      <c r="AD51" s="177"/>
      <c r="AE51" s="213"/>
      <c r="AF51" s="83" t="s">
        <v>80</v>
      </c>
      <c r="AG51" s="83"/>
      <c r="AH51" s="83" t="s">
        <v>80</v>
      </c>
      <c r="AI51" s="108"/>
      <c r="AJ51" s="83"/>
      <c r="AK51" s="213"/>
      <c r="AL51" s="134" t="s">
        <v>80</v>
      </c>
      <c r="AM51" s="134"/>
      <c r="AN51" s="83"/>
      <c r="AO51" s="83" t="s">
        <v>80</v>
      </c>
      <c r="AP51" s="76"/>
      <c r="AQ51" s="191"/>
      <c r="AR51" s="66">
        <f t="shared" si="8"/>
        <v>900</v>
      </c>
    </row>
    <row r="52" spans="1:44" ht="12.6" customHeight="1" x14ac:dyDescent="0.25">
      <c r="A52" s="91">
        <f t="shared" si="7"/>
        <v>49</v>
      </c>
      <c r="B52" s="30" t="s">
        <v>72</v>
      </c>
      <c r="C52" s="199">
        <f t="shared" si="10"/>
        <v>0</v>
      </c>
      <c r="D52" s="190"/>
      <c r="E52" s="177"/>
      <c r="F52" s="177"/>
      <c r="G52" s="177"/>
      <c r="H52" s="177"/>
      <c r="I52" s="177"/>
      <c r="J52" s="108"/>
      <c r="K52" s="177"/>
      <c r="L52" s="177"/>
      <c r="M52" s="177"/>
      <c r="N52" s="108"/>
      <c r="O52" s="177"/>
      <c r="P52" s="177"/>
      <c r="Q52" s="108"/>
      <c r="R52" s="177"/>
      <c r="S52" s="177"/>
      <c r="T52" s="108"/>
      <c r="U52" s="177"/>
      <c r="V52" s="213"/>
      <c r="W52" s="177"/>
      <c r="X52" s="177"/>
      <c r="Y52" s="177"/>
      <c r="Z52" s="177"/>
      <c r="AA52" s="177"/>
      <c r="AB52" s="177"/>
      <c r="AC52" s="108"/>
      <c r="AD52" s="177"/>
      <c r="AE52" s="213"/>
      <c r="AF52" s="83"/>
      <c r="AG52" s="83"/>
      <c r="AH52" s="83"/>
      <c r="AI52" s="108"/>
      <c r="AJ52" s="83"/>
      <c r="AK52" s="213"/>
      <c r="AL52" s="134"/>
      <c r="AM52" s="134"/>
      <c r="AN52" s="83"/>
      <c r="AO52" s="83"/>
      <c r="AP52" s="76"/>
      <c r="AQ52" s="191"/>
      <c r="AR52" s="66">
        <f t="shared" si="8"/>
        <v>0</v>
      </c>
    </row>
    <row r="53" spans="1:44" ht="12.6" customHeight="1" x14ac:dyDescent="0.25">
      <c r="A53" s="91">
        <f t="shared" si="7"/>
        <v>50</v>
      </c>
      <c r="B53" s="30" t="s">
        <v>24</v>
      </c>
      <c r="C53" s="199">
        <f t="shared" si="10"/>
        <v>30</v>
      </c>
      <c r="D53" s="190" t="s">
        <v>80</v>
      </c>
      <c r="E53" s="177"/>
      <c r="F53" s="177"/>
      <c r="G53" s="177"/>
      <c r="H53" s="177" t="s">
        <v>80</v>
      </c>
      <c r="I53" s="177" t="s">
        <v>80</v>
      </c>
      <c r="J53" s="108" t="s">
        <v>80</v>
      </c>
      <c r="K53" s="177" t="s">
        <v>80</v>
      </c>
      <c r="L53" s="177" t="s">
        <v>80</v>
      </c>
      <c r="M53" s="177" t="s">
        <v>80</v>
      </c>
      <c r="N53" s="108" t="s">
        <v>80</v>
      </c>
      <c r="O53" s="177"/>
      <c r="P53" s="177"/>
      <c r="Q53" s="108" t="s">
        <v>80</v>
      </c>
      <c r="R53" s="177" t="s">
        <v>80</v>
      </c>
      <c r="S53" s="177" t="s">
        <v>80</v>
      </c>
      <c r="T53" s="108" t="s">
        <v>80</v>
      </c>
      <c r="U53" s="177" t="s">
        <v>80</v>
      </c>
      <c r="V53" s="213" t="s">
        <v>80</v>
      </c>
      <c r="W53" s="177" t="s">
        <v>80</v>
      </c>
      <c r="X53" s="177"/>
      <c r="Y53" s="177" t="s">
        <v>80</v>
      </c>
      <c r="Z53" s="177" t="s">
        <v>80</v>
      </c>
      <c r="AA53" s="177"/>
      <c r="AB53" s="177" t="s">
        <v>80</v>
      </c>
      <c r="AC53" s="108" t="s">
        <v>80</v>
      </c>
      <c r="AD53" s="177" t="s">
        <v>80</v>
      </c>
      <c r="AE53" s="213" t="s">
        <v>80</v>
      </c>
      <c r="AF53" s="83" t="s">
        <v>80</v>
      </c>
      <c r="AG53" s="83" t="s">
        <v>80</v>
      </c>
      <c r="AH53" s="83"/>
      <c r="AI53" s="108" t="s">
        <v>80</v>
      </c>
      <c r="AJ53" s="83" t="s">
        <v>80</v>
      </c>
      <c r="AK53" s="213" t="s">
        <v>80</v>
      </c>
      <c r="AL53" s="134" t="s">
        <v>80</v>
      </c>
      <c r="AM53" s="134"/>
      <c r="AN53" s="83" t="s">
        <v>80</v>
      </c>
      <c r="AO53" s="83" t="s">
        <v>80</v>
      </c>
      <c r="AP53" s="76"/>
      <c r="AQ53" s="191" t="s">
        <v>80</v>
      </c>
      <c r="AR53" s="66">
        <f t="shared" si="8"/>
        <v>2700</v>
      </c>
    </row>
    <row r="54" spans="1:44" ht="12.6" customHeight="1" x14ac:dyDescent="0.25">
      <c r="A54" s="91">
        <f t="shared" si="7"/>
        <v>51</v>
      </c>
      <c r="B54" s="30" t="s">
        <v>99</v>
      </c>
      <c r="C54" s="199">
        <f t="shared" si="10"/>
        <v>21</v>
      </c>
      <c r="D54" s="190" t="s">
        <v>80</v>
      </c>
      <c r="E54" s="177" t="s">
        <v>80</v>
      </c>
      <c r="F54" s="177" t="s">
        <v>80</v>
      </c>
      <c r="G54" s="177"/>
      <c r="H54" s="177" t="s">
        <v>80</v>
      </c>
      <c r="I54" s="177" t="s">
        <v>80</v>
      </c>
      <c r="J54" s="108"/>
      <c r="K54" s="177"/>
      <c r="L54" s="177" t="s">
        <v>80</v>
      </c>
      <c r="M54" s="177" t="s">
        <v>80</v>
      </c>
      <c r="N54" s="108"/>
      <c r="O54" s="177"/>
      <c r="P54" s="177" t="s">
        <v>80</v>
      </c>
      <c r="Q54" s="108"/>
      <c r="R54" s="177"/>
      <c r="S54" s="177" t="s">
        <v>80</v>
      </c>
      <c r="T54" s="108" t="s">
        <v>80</v>
      </c>
      <c r="U54" s="177" t="s">
        <v>80</v>
      </c>
      <c r="V54" s="213"/>
      <c r="W54" s="177" t="s">
        <v>80</v>
      </c>
      <c r="X54" s="177"/>
      <c r="Y54" s="177" t="s">
        <v>80</v>
      </c>
      <c r="Z54" s="177" t="s">
        <v>80</v>
      </c>
      <c r="AA54" s="177"/>
      <c r="AB54" s="177" t="s">
        <v>80</v>
      </c>
      <c r="AC54" s="108"/>
      <c r="AD54" s="177"/>
      <c r="AE54" s="213" t="s">
        <v>80</v>
      </c>
      <c r="AF54" s="83"/>
      <c r="AG54" s="83"/>
      <c r="AH54" s="83"/>
      <c r="AI54" s="108"/>
      <c r="AJ54" s="83" t="s">
        <v>80</v>
      </c>
      <c r="AK54" s="213"/>
      <c r="AL54" s="134"/>
      <c r="AM54" s="134"/>
      <c r="AN54" s="83" t="s">
        <v>80</v>
      </c>
      <c r="AO54" s="83" t="s">
        <v>80</v>
      </c>
      <c r="AP54" s="76" t="s">
        <v>80</v>
      </c>
      <c r="AQ54" s="191" t="s">
        <v>80</v>
      </c>
      <c r="AR54" s="66">
        <f t="shared" si="8"/>
        <v>1890</v>
      </c>
    </row>
    <row r="55" spans="1:44" ht="12.6" customHeight="1" x14ac:dyDescent="0.25">
      <c r="A55" s="91">
        <f t="shared" si="7"/>
        <v>52</v>
      </c>
      <c r="B55" s="30" t="s">
        <v>443</v>
      </c>
      <c r="C55" s="199">
        <f t="shared" si="10"/>
        <v>10</v>
      </c>
      <c r="D55" s="190"/>
      <c r="E55" s="177"/>
      <c r="F55" s="177" t="s">
        <v>80</v>
      </c>
      <c r="G55" s="177"/>
      <c r="H55" s="177" t="s">
        <v>80</v>
      </c>
      <c r="I55" s="177" t="s">
        <v>80</v>
      </c>
      <c r="J55" s="108"/>
      <c r="K55" s="177"/>
      <c r="L55" s="177"/>
      <c r="M55" s="177" t="s">
        <v>80</v>
      </c>
      <c r="N55" s="108"/>
      <c r="O55" s="177"/>
      <c r="P55" s="177" t="s">
        <v>80</v>
      </c>
      <c r="Q55" s="108"/>
      <c r="R55" s="177" t="s">
        <v>80</v>
      </c>
      <c r="S55" s="177"/>
      <c r="T55" s="108"/>
      <c r="U55" s="177" t="s">
        <v>80</v>
      </c>
      <c r="V55" s="213"/>
      <c r="W55" s="177"/>
      <c r="X55" s="177"/>
      <c r="Y55" s="177"/>
      <c r="Z55" s="177"/>
      <c r="AA55" s="177" t="s">
        <v>80</v>
      </c>
      <c r="AB55" s="177"/>
      <c r="AC55" s="108"/>
      <c r="AD55" s="177"/>
      <c r="AE55" s="213"/>
      <c r="AF55" s="83"/>
      <c r="AG55" s="83"/>
      <c r="AH55" s="83"/>
      <c r="AI55" s="108"/>
      <c r="AJ55" s="83"/>
      <c r="AK55" s="213"/>
      <c r="AL55" s="134"/>
      <c r="AM55" s="134"/>
      <c r="AN55" s="83" t="s">
        <v>80</v>
      </c>
      <c r="AO55" s="83"/>
      <c r="AP55" s="76"/>
      <c r="AQ55" s="191" t="s">
        <v>80</v>
      </c>
      <c r="AR55" s="66">
        <f t="shared" si="8"/>
        <v>900</v>
      </c>
    </row>
    <row r="56" spans="1:44" ht="12.6" customHeight="1" x14ac:dyDescent="0.25">
      <c r="A56" s="91">
        <f t="shared" si="7"/>
        <v>53</v>
      </c>
      <c r="B56" s="30" t="s">
        <v>392</v>
      </c>
      <c r="C56" s="199">
        <f t="shared" si="10"/>
        <v>33</v>
      </c>
      <c r="D56" s="190" t="s">
        <v>80</v>
      </c>
      <c r="E56" s="177" t="s">
        <v>80</v>
      </c>
      <c r="F56" s="177" t="s">
        <v>80</v>
      </c>
      <c r="G56" s="177" t="s">
        <v>80</v>
      </c>
      <c r="H56" s="177" t="s">
        <v>80</v>
      </c>
      <c r="I56" s="177" t="s">
        <v>80</v>
      </c>
      <c r="J56" s="108" t="s">
        <v>80</v>
      </c>
      <c r="K56" s="177" t="s">
        <v>80</v>
      </c>
      <c r="L56" s="177"/>
      <c r="M56" s="177" t="s">
        <v>80</v>
      </c>
      <c r="N56" s="108" t="s">
        <v>80</v>
      </c>
      <c r="O56" s="177" t="s">
        <v>80</v>
      </c>
      <c r="P56" s="177" t="s">
        <v>80</v>
      </c>
      <c r="Q56" s="108" t="s">
        <v>80</v>
      </c>
      <c r="R56" s="177"/>
      <c r="S56" s="177" t="s">
        <v>80</v>
      </c>
      <c r="T56" s="108" t="s">
        <v>80</v>
      </c>
      <c r="U56" s="177" t="s">
        <v>80</v>
      </c>
      <c r="V56" s="213" t="s">
        <v>80</v>
      </c>
      <c r="W56" s="177" t="s">
        <v>80</v>
      </c>
      <c r="X56" s="177" t="s">
        <v>80</v>
      </c>
      <c r="Y56" s="177" t="s">
        <v>80</v>
      </c>
      <c r="Z56" s="177" t="s">
        <v>80</v>
      </c>
      <c r="AA56" s="177" t="s">
        <v>80</v>
      </c>
      <c r="AB56" s="177"/>
      <c r="AC56" s="108"/>
      <c r="AD56" s="177"/>
      <c r="AE56" s="213"/>
      <c r="AF56" s="83" t="s">
        <v>80</v>
      </c>
      <c r="AG56" s="83" t="s">
        <v>80</v>
      </c>
      <c r="AH56" s="83" t="s">
        <v>80</v>
      </c>
      <c r="AI56" s="108" t="s">
        <v>80</v>
      </c>
      <c r="AJ56" s="83"/>
      <c r="AK56" s="213" t="s">
        <v>80</v>
      </c>
      <c r="AL56" s="134" t="s">
        <v>80</v>
      </c>
      <c r="AM56" s="134" t="s">
        <v>80</v>
      </c>
      <c r="AN56" s="83" t="s">
        <v>80</v>
      </c>
      <c r="AO56" s="83" t="s">
        <v>80</v>
      </c>
      <c r="AP56" s="76" t="s">
        <v>80</v>
      </c>
      <c r="AQ56" s="191" t="s">
        <v>80</v>
      </c>
      <c r="AR56" s="66">
        <f t="shared" si="8"/>
        <v>2970</v>
      </c>
    </row>
    <row r="57" spans="1:44" ht="12.6" customHeight="1" x14ac:dyDescent="0.25">
      <c r="A57" s="91">
        <f t="shared" si="7"/>
        <v>54</v>
      </c>
      <c r="B57" s="30" t="s">
        <v>304</v>
      </c>
      <c r="C57" s="199">
        <f t="shared" si="10"/>
        <v>2</v>
      </c>
      <c r="D57" s="190"/>
      <c r="E57" s="177"/>
      <c r="F57" s="177"/>
      <c r="G57" s="177"/>
      <c r="H57" s="177"/>
      <c r="I57" s="177"/>
      <c r="J57" s="108"/>
      <c r="K57" s="177" t="s">
        <v>80</v>
      </c>
      <c r="L57" s="177"/>
      <c r="M57" s="177"/>
      <c r="N57" s="108"/>
      <c r="O57" s="177"/>
      <c r="P57" s="177"/>
      <c r="Q57" s="108"/>
      <c r="R57" s="177"/>
      <c r="S57" s="177"/>
      <c r="T57" s="108"/>
      <c r="U57" s="177"/>
      <c r="V57" s="213"/>
      <c r="W57" s="177"/>
      <c r="X57" s="177"/>
      <c r="Y57" s="177" t="s">
        <v>80</v>
      </c>
      <c r="Z57" s="177"/>
      <c r="AA57" s="177"/>
      <c r="AB57" s="177"/>
      <c r="AC57" s="108"/>
      <c r="AD57" s="177"/>
      <c r="AE57" s="213"/>
      <c r="AF57" s="83"/>
      <c r="AG57" s="83"/>
      <c r="AH57" s="83"/>
      <c r="AI57" s="108"/>
      <c r="AJ57" s="83"/>
      <c r="AK57" s="213"/>
      <c r="AL57" s="134"/>
      <c r="AM57" s="134"/>
      <c r="AN57" s="83"/>
      <c r="AO57" s="83"/>
      <c r="AP57" s="76"/>
      <c r="AQ57" s="191"/>
      <c r="AR57" s="66">
        <f t="shared" si="8"/>
        <v>180</v>
      </c>
    </row>
    <row r="58" spans="1:44" ht="12.6" customHeight="1" x14ac:dyDescent="0.25">
      <c r="A58" s="91">
        <f t="shared" si="7"/>
        <v>55</v>
      </c>
      <c r="B58" s="30" t="s">
        <v>279</v>
      </c>
      <c r="C58" s="199">
        <f t="shared" si="10"/>
        <v>7</v>
      </c>
      <c r="D58" s="190"/>
      <c r="E58" s="177"/>
      <c r="F58" s="177" t="s">
        <v>80</v>
      </c>
      <c r="G58" s="177"/>
      <c r="H58" s="177"/>
      <c r="I58" s="177"/>
      <c r="J58" s="108"/>
      <c r="K58" s="177"/>
      <c r="L58" s="177"/>
      <c r="M58" s="177"/>
      <c r="N58" s="108"/>
      <c r="O58" s="177"/>
      <c r="P58" s="177" t="s">
        <v>80</v>
      </c>
      <c r="Q58" s="108"/>
      <c r="R58" s="177"/>
      <c r="S58" s="177"/>
      <c r="T58" s="108"/>
      <c r="U58" s="177"/>
      <c r="V58" s="213"/>
      <c r="W58" s="177" t="s">
        <v>80</v>
      </c>
      <c r="X58" s="177" t="s">
        <v>80</v>
      </c>
      <c r="Y58" s="177"/>
      <c r="Z58" s="177"/>
      <c r="AA58" s="177"/>
      <c r="AB58" s="177" t="s">
        <v>80</v>
      </c>
      <c r="AC58" s="108" t="s">
        <v>80</v>
      </c>
      <c r="AD58" s="177"/>
      <c r="AE58" s="213"/>
      <c r="AF58" s="83" t="s">
        <v>80</v>
      </c>
      <c r="AG58" s="83"/>
      <c r="AH58" s="83"/>
      <c r="AI58" s="108"/>
      <c r="AJ58" s="83"/>
      <c r="AK58" s="213"/>
      <c r="AL58" s="134"/>
      <c r="AM58" s="134"/>
      <c r="AN58" s="83"/>
      <c r="AO58" s="83"/>
      <c r="AP58" s="76"/>
      <c r="AQ58" s="191"/>
      <c r="AR58" s="66">
        <f t="shared" si="8"/>
        <v>630</v>
      </c>
    </row>
    <row r="59" spans="1:44" ht="12.6" customHeight="1" x14ac:dyDescent="0.25">
      <c r="A59" s="91">
        <f t="shared" si="7"/>
        <v>56</v>
      </c>
      <c r="B59" s="30" t="s">
        <v>280</v>
      </c>
      <c r="C59" s="199">
        <f t="shared" si="10"/>
        <v>14</v>
      </c>
      <c r="D59" s="190" t="s">
        <v>80</v>
      </c>
      <c r="E59" s="177"/>
      <c r="F59" s="177" t="s">
        <v>80</v>
      </c>
      <c r="G59" s="177"/>
      <c r="H59" s="177"/>
      <c r="I59" s="177"/>
      <c r="J59" s="108"/>
      <c r="K59" s="177"/>
      <c r="L59" s="177"/>
      <c r="M59" s="177"/>
      <c r="N59" s="108"/>
      <c r="O59" s="177" t="s">
        <v>80</v>
      </c>
      <c r="P59" s="177" t="s">
        <v>80</v>
      </c>
      <c r="Q59" s="108"/>
      <c r="R59" s="177"/>
      <c r="S59" s="177" t="s">
        <v>80</v>
      </c>
      <c r="T59" s="108" t="s">
        <v>80</v>
      </c>
      <c r="U59" s="177" t="s">
        <v>80</v>
      </c>
      <c r="V59" s="213"/>
      <c r="W59" s="177"/>
      <c r="X59" s="177"/>
      <c r="Y59" s="177"/>
      <c r="Z59" s="177"/>
      <c r="AA59" s="177" t="s">
        <v>80</v>
      </c>
      <c r="AB59" s="177"/>
      <c r="AC59" s="108"/>
      <c r="AD59" s="177"/>
      <c r="AE59" s="213"/>
      <c r="AF59" s="83" t="s">
        <v>80</v>
      </c>
      <c r="AG59" s="83"/>
      <c r="AH59" s="83" t="s">
        <v>80</v>
      </c>
      <c r="AI59" s="108" t="s">
        <v>80</v>
      </c>
      <c r="AJ59" s="83" t="s">
        <v>80</v>
      </c>
      <c r="AK59" s="213"/>
      <c r="AL59" s="134" t="s">
        <v>80</v>
      </c>
      <c r="AM59" s="134" t="s">
        <v>80</v>
      </c>
      <c r="AN59" s="83"/>
      <c r="AO59" s="83"/>
      <c r="AP59" s="76"/>
      <c r="AQ59" s="191"/>
      <c r="AR59" s="66">
        <f t="shared" si="8"/>
        <v>1260</v>
      </c>
    </row>
    <row r="60" spans="1:44" ht="12.6" customHeight="1" x14ac:dyDescent="0.25">
      <c r="A60" s="91">
        <f t="shared" si="7"/>
        <v>57</v>
      </c>
      <c r="B60" s="30" t="s">
        <v>401</v>
      </c>
      <c r="C60" s="199">
        <f t="shared" si="10"/>
        <v>0</v>
      </c>
      <c r="D60" s="190"/>
      <c r="E60" s="177"/>
      <c r="F60" s="177"/>
      <c r="G60" s="177"/>
      <c r="H60" s="177"/>
      <c r="I60" s="177"/>
      <c r="J60" s="108"/>
      <c r="K60" s="177"/>
      <c r="L60" s="177"/>
      <c r="M60" s="177"/>
      <c r="N60" s="108"/>
      <c r="O60" s="177"/>
      <c r="P60" s="177"/>
      <c r="Q60" s="108"/>
      <c r="R60" s="177"/>
      <c r="S60" s="177"/>
      <c r="T60" s="108"/>
      <c r="U60" s="177"/>
      <c r="V60" s="213"/>
      <c r="W60" s="177"/>
      <c r="X60" s="177"/>
      <c r="Y60" s="177"/>
      <c r="Z60" s="177"/>
      <c r="AA60" s="177"/>
      <c r="AB60" s="177"/>
      <c r="AC60" s="108"/>
      <c r="AD60" s="177"/>
      <c r="AE60" s="213"/>
      <c r="AF60" s="83"/>
      <c r="AG60" s="83"/>
      <c r="AH60" s="83"/>
      <c r="AI60" s="108"/>
      <c r="AJ60" s="83"/>
      <c r="AK60" s="213"/>
      <c r="AL60" s="134"/>
      <c r="AM60" s="134"/>
      <c r="AN60" s="83"/>
      <c r="AO60" s="83"/>
      <c r="AP60" s="76"/>
      <c r="AQ60" s="191"/>
      <c r="AR60" s="66">
        <f t="shared" si="8"/>
        <v>0</v>
      </c>
    </row>
    <row r="61" spans="1:44" ht="12.6" customHeight="1" x14ac:dyDescent="0.25">
      <c r="A61" s="91">
        <f t="shared" si="7"/>
        <v>58</v>
      </c>
      <c r="B61" s="30" t="s">
        <v>514</v>
      </c>
      <c r="C61" s="199">
        <f t="shared" si="10"/>
        <v>0</v>
      </c>
      <c r="D61" s="190"/>
      <c r="E61" s="177"/>
      <c r="F61" s="177"/>
      <c r="G61" s="177"/>
      <c r="H61" s="177"/>
      <c r="I61" s="177"/>
      <c r="J61" s="108"/>
      <c r="K61" s="177"/>
      <c r="L61" s="177"/>
      <c r="M61" s="177"/>
      <c r="N61" s="108"/>
      <c r="O61" s="177"/>
      <c r="P61" s="177"/>
      <c r="Q61" s="108"/>
      <c r="R61" s="177"/>
      <c r="S61" s="177"/>
      <c r="T61" s="108"/>
      <c r="U61" s="177"/>
      <c r="V61" s="213"/>
      <c r="W61" s="177"/>
      <c r="X61" s="177"/>
      <c r="Y61" s="177"/>
      <c r="Z61" s="177"/>
      <c r="AA61" s="177"/>
      <c r="AB61" s="177"/>
      <c r="AC61" s="108"/>
      <c r="AD61" s="177"/>
      <c r="AE61" s="213"/>
      <c r="AF61" s="83"/>
      <c r="AG61" s="83"/>
      <c r="AH61" s="83"/>
      <c r="AI61" s="108"/>
      <c r="AJ61" s="83"/>
      <c r="AK61" s="213"/>
      <c r="AL61" s="134"/>
      <c r="AM61" s="134"/>
      <c r="AN61" s="83"/>
      <c r="AO61" s="83"/>
      <c r="AP61" s="76"/>
      <c r="AQ61" s="191"/>
      <c r="AR61" s="66">
        <f t="shared" si="8"/>
        <v>0</v>
      </c>
    </row>
    <row r="62" spans="1:44" ht="12.6" customHeight="1" x14ac:dyDescent="0.25">
      <c r="A62" s="91">
        <f t="shared" si="7"/>
        <v>59</v>
      </c>
      <c r="B62" s="30" t="s">
        <v>330</v>
      </c>
      <c r="C62" s="199">
        <f t="shared" si="10"/>
        <v>27</v>
      </c>
      <c r="D62" s="190" t="s">
        <v>80</v>
      </c>
      <c r="E62" s="177" t="s">
        <v>80</v>
      </c>
      <c r="F62" s="177" t="s">
        <v>80</v>
      </c>
      <c r="G62" s="177"/>
      <c r="H62" s="177" t="s">
        <v>80</v>
      </c>
      <c r="I62" s="177" t="s">
        <v>80</v>
      </c>
      <c r="J62" s="108" t="s">
        <v>80</v>
      </c>
      <c r="K62" s="177" t="s">
        <v>80</v>
      </c>
      <c r="L62" s="177"/>
      <c r="M62" s="177"/>
      <c r="N62" s="108" t="s">
        <v>80</v>
      </c>
      <c r="O62" s="177"/>
      <c r="P62" s="177"/>
      <c r="Q62" s="108" t="s">
        <v>80</v>
      </c>
      <c r="R62" s="177" t="s">
        <v>80</v>
      </c>
      <c r="S62" s="177" t="s">
        <v>80</v>
      </c>
      <c r="T62" s="108" t="s">
        <v>80</v>
      </c>
      <c r="U62" s="177" t="s">
        <v>80</v>
      </c>
      <c r="V62" s="213"/>
      <c r="W62" s="177" t="s">
        <v>80</v>
      </c>
      <c r="X62" s="177"/>
      <c r="Y62" s="177" t="s">
        <v>80</v>
      </c>
      <c r="Z62" s="177" t="s">
        <v>80</v>
      </c>
      <c r="AA62" s="177" t="s">
        <v>80</v>
      </c>
      <c r="AB62" s="177" t="s">
        <v>80</v>
      </c>
      <c r="AC62" s="108" t="s">
        <v>80</v>
      </c>
      <c r="AD62" s="177"/>
      <c r="AE62" s="213"/>
      <c r="AF62" s="83" t="s">
        <v>80</v>
      </c>
      <c r="AG62" s="83"/>
      <c r="AH62" s="83"/>
      <c r="AI62" s="108" t="s">
        <v>80</v>
      </c>
      <c r="AJ62" s="83" t="s">
        <v>80</v>
      </c>
      <c r="AK62" s="213"/>
      <c r="AL62" s="134" t="s">
        <v>80</v>
      </c>
      <c r="AM62" s="134"/>
      <c r="AN62" s="83" t="s">
        <v>80</v>
      </c>
      <c r="AO62" s="83" t="s">
        <v>80</v>
      </c>
      <c r="AP62" s="76" t="s">
        <v>80</v>
      </c>
      <c r="AQ62" s="191" t="s">
        <v>80</v>
      </c>
      <c r="AR62" s="66">
        <f t="shared" si="8"/>
        <v>2430</v>
      </c>
    </row>
    <row r="63" spans="1:44" ht="12.6" customHeight="1" x14ac:dyDescent="0.25">
      <c r="A63" s="91">
        <f t="shared" si="7"/>
        <v>60</v>
      </c>
      <c r="B63" s="30" t="s">
        <v>548</v>
      </c>
      <c r="C63" s="199">
        <f t="shared" ref="C63" si="13">COUNTIF(D63:AQ63,"X")</f>
        <v>8</v>
      </c>
      <c r="D63" s="190"/>
      <c r="E63" s="177"/>
      <c r="F63" s="177"/>
      <c r="G63" s="177"/>
      <c r="H63" s="177"/>
      <c r="I63" s="177"/>
      <c r="J63" s="108" t="s">
        <v>80</v>
      </c>
      <c r="K63" s="177"/>
      <c r="L63" s="177"/>
      <c r="M63" s="177" t="s">
        <v>80</v>
      </c>
      <c r="N63" s="108"/>
      <c r="O63" s="177"/>
      <c r="P63" s="177"/>
      <c r="Q63" s="108"/>
      <c r="R63" s="177"/>
      <c r="S63" s="177" t="s">
        <v>80</v>
      </c>
      <c r="T63" s="108"/>
      <c r="U63" s="177"/>
      <c r="V63" s="213"/>
      <c r="W63" s="177" t="s">
        <v>80</v>
      </c>
      <c r="X63" s="177"/>
      <c r="Y63" s="177"/>
      <c r="Z63" s="177" t="s">
        <v>80</v>
      </c>
      <c r="AA63" s="177"/>
      <c r="AB63" s="177"/>
      <c r="AC63" s="108"/>
      <c r="AD63" s="177"/>
      <c r="AE63" s="213"/>
      <c r="AF63" s="83" t="s">
        <v>80</v>
      </c>
      <c r="AG63" s="83"/>
      <c r="AH63" s="83"/>
      <c r="AI63" s="108"/>
      <c r="AJ63" s="83"/>
      <c r="AK63" s="213"/>
      <c r="AL63" s="134"/>
      <c r="AM63" s="134" t="s">
        <v>80</v>
      </c>
      <c r="AN63" s="83"/>
      <c r="AO63" s="83"/>
      <c r="AP63" s="76" t="s">
        <v>80</v>
      </c>
      <c r="AQ63" s="191"/>
      <c r="AR63" s="66">
        <f t="shared" ref="AR63" si="14">C63*$AR$2</f>
        <v>720</v>
      </c>
    </row>
    <row r="64" spans="1:44" ht="12.6" customHeight="1" x14ac:dyDescent="0.25">
      <c r="A64" s="91">
        <f t="shared" si="7"/>
        <v>61</v>
      </c>
      <c r="B64" s="30" t="s">
        <v>455</v>
      </c>
      <c r="C64" s="199">
        <f t="shared" si="10"/>
        <v>4</v>
      </c>
      <c r="D64" s="190"/>
      <c r="E64" s="177"/>
      <c r="F64" s="177"/>
      <c r="G64" s="177"/>
      <c r="H64" s="177"/>
      <c r="I64" s="177"/>
      <c r="J64" s="108"/>
      <c r="K64" s="177"/>
      <c r="L64" s="177"/>
      <c r="M64" s="177"/>
      <c r="N64" s="108"/>
      <c r="O64" s="177"/>
      <c r="P64" s="177"/>
      <c r="Q64" s="108" t="s">
        <v>80</v>
      </c>
      <c r="R64" s="177"/>
      <c r="S64" s="177"/>
      <c r="T64" s="108"/>
      <c r="U64" s="177"/>
      <c r="V64" s="213"/>
      <c r="W64" s="177" t="s">
        <v>80</v>
      </c>
      <c r="X64" s="177"/>
      <c r="Y64" s="177" t="s">
        <v>80</v>
      </c>
      <c r="Z64" s="177" t="s">
        <v>80</v>
      </c>
      <c r="AA64" s="177"/>
      <c r="AB64" s="177"/>
      <c r="AC64" s="108"/>
      <c r="AD64" s="177"/>
      <c r="AE64" s="213"/>
      <c r="AF64" s="83"/>
      <c r="AG64" s="83"/>
      <c r="AH64" s="83"/>
      <c r="AI64" s="108"/>
      <c r="AJ64" s="83"/>
      <c r="AK64" s="213"/>
      <c r="AL64" s="134"/>
      <c r="AM64" s="134"/>
      <c r="AN64" s="83"/>
      <c r="AO64" s="83"/>
      <c r="AP64" s="76"/>
      <c r="AQ64" s="191"/>
      <c r="AR64" s="66">
        <f t="shared" si="8"/>
        <v>360</v>
      </c>
    </row>
    <row r="65" spans="1:44" ht="12.6" customHeight="1" x14ac:dyDescent="0.25">
      <c r="A65" s="91">
        <f t="shared" si="7"/>
        <v>62</v>
      </c>
      <c r="B65" s="30" t="s">
        <v>383</v>
      </c>
      <c r="C65" s="199">
        <f t="shared" si="10"/>
        <v>24</v>
      </c>
      <c r="D65" s="190" t="s">
        <v>80</v>
      </c>
      <c r="E65" s="177" t="s">
        <v>80</v>
      </c>
      <c r="F65" s="177" t="s">
        <v>80</v>
      </c>
      <c r="G65" s="177" t="s">
        <v>80</v>
      </c>
      <c r="H65" s="177"/>
      <c r="I65" s="177" t="s">
        <v>80</v>
      </c>
      <c r="J65" s="108" t="s">
        <v>80</v>
      </c>
      <c r="K65" s="177" t="s">
        <v>80</v>
      </c>
      <c r="L65" s="177" t="s">
        <v>80</v>
      </c>
      <c r="M65" s="177" t="s">
        <v>80</v>
      </c>
      <c r="N65" s="108" t="s">
        <v>80</v>
      </c>
      <c r="O65" s="177"/>
      <c r="P65" s="177" t="s">
        <v>80</v>
      </c>
      <c r="Q65" s="108"/>
      <c r="R65" s="177" t="s">
        <v>80</v>
      </c>
      <c r="S65" s="177"/>
      <c r="T65" s="108"/>
      <c r="U65" s="177" t="s">
        <v>80</v>
      </c>
      <c r="V65" s="213"/>
      <c r="W65" s="177"/>
      <c r="X65" s="177" t="s">
        <v>80</v>
      </c>
      <c r="Y65" s="177"/>
      <c r="Z65" s="177" t="s">
        <v>80</v>
      </c>
      <c r="AA65" s="177"/>
      <c r="AB65" s="177"/>
      <c r="AC65" s="108"/>
      <c r="AD65" s="177"/>
      <c r="AE65" s="213"/>
      <c r="AF65" s="83" t="s">
        <v>80</v>
      </c>
      <c r="AG65" s="83"/>
      <c r="AH65" s="83"/>
      <c r="AI65" s="108" t="s">
        <v>80</v>
      </c>
      <c r="AJ65" s="83" t="s">
        <v>80</v>
      </c>
      <c r="AK65" s="213"/>
      <c r="AL65" s="134" t="s">
        <v>80</v>
      </c>
      <c r="AM65" s="134" t="s">
        <v>80</v>
      </c>
      <c r="AN65" s="83" t="s">
        <v>80</v>
      </c>
      <c r="AO65" s="83" t="s">
        <v>80</v>
      </c>
      <c r="AP65" s="76" t="s">
        <v>80</v>
      </c>
      <c r="AQ65" s="191" t="s">
        <v>80</v>
      </c>
      <c r="AR65" s="66">
        <f t="shared" si="8"/>
        <v>2160</v>
      </c>
    </row>
    <row r="66" spans="1:44" ht="12.6" customHeight="1" x14ac:dyDescent="0.25">
      <c r="A66" s="91">
        <f t="shared" si="7"/>
        <v>63</v>
      </c>
      <c r="B66" s="30" t="s">
        <v>26</v>
      </c>
      <c r="C66" s="199">
        <f t="shared" si="10"/>
        <v>2</v>
      </c>
      <c r="D66" s="190" t="s">
        <v>80</v>
      </c>
      <c r="E66" s="177"/>
      <c r="F66" s="177" t="s">
        <v>80</v>
      </c>
      <c r="G66" s="177"/>
      <c r="H66" s="177"/>
      <c r="I66" s="177"/>
      <c r="J66" s="108"/>
      <c r="K66" s="177"/>
      <c r="L66" s="177"/>
      <c r="M66" s="177"/>
      <c r="N66" s="108"/>
      <c r="O66" s="177"/>
      <c r="P66" s="177"/>
      <c r="Q66" s="108"/>
      <c r="R66" s="177"/>
      <c r="S66" s="177"/>
      <c r="T66" s="108"/>
      <c r="U66" s="177"/>
      <c r="V66" s="213"/>
      <c r="W66" s="177"/>
      <c r="X66" s="177"/>
      <c r="Y66" s="177"/>
      <c r="Z66" s="177"/>
      <c r="AA66" s="177"/>
      <c r="AB66" s="177"/>
      <c r="AC66" s="108"/>
      <c r="AD66" s="177"/>
      <c r="AE66" s="213"/>
      <c r="AF66" s="83"/>
      <c r="AG66" s="83"/>
      <c r="AH66" s="83"/>
      <c r="AI66" s="108"/>
      <c r="AJ66" s="83"/>
      <c r="AK66" s="213"/>
      <c r="AL66" s="134"/>
      <c r="AM66" s="134"/>
      <c r="AN66" s="83"/>
      <c r="AO66" s="83"/>
      <c r="AP66" s="76"/>
      <c r="AQ66" s="191"/>
      <c r="AR66" s="66">
        <f t="shared" si="8"/>
        <v>180</v>
      </c>
    </row>
    <row r="67" spans="1:44" ht="12.6" customHeight="1" x14ac:dyDescent="0.25">
      <c r="A67" s="91">
        <f t="shared" si="7"/>
        <v>64</v>
      </c>
      <c r="B67" s="30" t="s">
        <v>281</v>
      </c>
      <c r="C67" s="199">
        <f t="shared" si="10"/>
        <v>39</v>
      </c>
      <c r="D67" s="190" t="s">
        <v>80</v>
      </c>
      <c r="E67" s="177" t="s">
        <v>80</v>
      </c>
      <c r="F67" s="177" t="s">
        <v>80</v>
      </c>
      <c r="G67" s="177" t="s">
        <v>80</v>
      </c>
      <c r="H67" s="177" t="s">
        <v>80</v>
      </c>
      <c r="I67" s="177" t="s">
        <v>80</v>
      </c>
      <c r="J67" s="108" t="s">
        <v>80</v>
      </c>
      <c r="K67" s="177" t="s">
        <v>80</v>
      </c>
      <c r="L67" s="177" t="s">
        <v>80</v>
      </c>
      <c r="M67" s="177" t="s">
        <v>80</v>
      </c>
      <c r="N67" s="108" t="s">
        <v>80</v>
      </c>
      <c r="O67" s="177" t="s">
        <v>80</v>
      </c>
      <c r="P67" s="177" t="s">
        <v>80</v>
      </c>
      <c r="Q67" s="108" t="s">
        <v>80</v>
      </c>
      <c r="R67" s="177" t="s">
        <v>80</v>
      </c>
      <c r="S67" s="177" t="s">
        <v>80</v>
      </c>
      <c r="T67" s="108" t="s">
        <v>80</v>
      </c>
      <c r="U67" s="177" t="s">
        <v>80</v>
      </c>
      <c r="V67" s="213" t="s">
        <v>80</v>
      </c>
      <c r="W67" s="177" t="s">
        <v>80</v>
      </c>
      <c r="X67" s="177" t="s">
        <v>80</v>
      </c>
      <c r="Y67" s="177" t="s">
        <v>80</v>
      </c>
      <c r="Z67" s="177" t="s">
        <v>80</v>
      </c>
      <c r="AA67" s="177" t="s">
        <v>80</v>
      </c>
      <c r="AB67" s="177" t="s">
        <v>80</v>
      </c>
      <c r="AC67" s="108" t="s">
        <v>80</v>
      </c>
      <c r="AD67" s="177" t="s">
        <v>80</v>
      </c>
      <c r="AE67" s="213" t="s">
        <v>80</v>
      </c>
      <c r="AF67" s="83" t="s">
        <v>80</v>
      </c>
      <c r="AG67" s="83" t="s">
        <v>80</v>
      </c>
      <c r="AH67" s="83" t="s">
        <v>80</v>
      </c>
      <c r="AI67" s="108" t="s">
        <v>80</v>
      </c>
      <c r="AJ67" s="83" t="s">
        <v>80</v>
      </c>
      <c r="AK67" s="213" t="s">
        <v>80</v>
      </c>
      <c r="AL67" s="134" t="s">
        <v>80</v>
      </c>
      <c r="AM67" s="134" t="s">
        <v>80</v>
      </c>
      <c r="AN67" s="83"/>
      <c r="AO67" s="83" t="s">
        <v>80</v>
      </c>
      <c r="AP67" s="76" t="s">
        <v>80</v>
      </c>
      <c r="AQ67" s="191" t="s">
        <v>80</v>
      </c>
      <c r="AR67" s="66">
        <f t="shared" si="8"/>
        <v>3510</v>
      </c>
    </row>
    <row r="68" spans="1:44" ht="12.6" customHeight="1" x14ac:dyDescent="0.25">
      <c r="A68" s="91">
        <f t="shared" si="7"/>
        <v>65</v>
      </c>
      <c r="B68" s="30" t="s">
        <v>331</v>
      </c>
      <c r="C68" s="199">
        <f t="shared" si="10"/>
        <v>13</v>
      </c>
      <c r="D68" s="190"/>
      <c r="E68" s="177"/>
      <c r="F68" s="177"/>
      <c r="G68" s="177"/>
      <c r="H68" s="177"/>
      <c r="I68" s="177"/>
      <c r="J68" s="108"/>
      <c r="K68" s="177"/>
      <c r="L68" s="177"/>
      <c r="M68" s="177"/>
      <c r="N68" s="108"/>
      <c r="O68" s="177"/>
      <c r="P68" s="177" t="s">
        <v>80</v>
      </c>
      <c r="Q68" s="108"/>
      <c r="R68" s="177" t="s">
        <v>80</v>
      </c>
      <c r="S68" s="177" t="s">
        <v>80</v>
      </c>
      <c r="T68" s="108" t="s">
        <v>80</v>
      </c>
      <c r="U68" s="177"/>
      <c r="V68" s="213"/>
      <c r="W68" s="177" t="s">
        <v>80</v>
      </c>
      <c r="X68" s="177"/>
      <c r="Y68" s="177"/>
      <c r="Z68" s="177" t="s">
        <v>80</v>
      </c>
      <c r="AA68" s="177" t="s">
        <v>80</v>
      </c>
      <c r="AB68" s="177" t="s">
        <v>80</v>
      </c>
      <c r="AC68" s="108" t="s">
        <v>80</v>
      </c>
      <c r="AD68" s="177"/>
      <c r="AE68" s="213"/>
      <c r="AF68" s="83" t="s">
        <v>80</v>
      </c>
      <c r="AG68" s="83"/>
      <c r="AH68" s="83" t="s">
        <v>80</v>
      </c>
      <c r="AI68" s="108" t="s">
        <v>80</v>
      </c>
      <c r="AJ68" s="83" t="s">
        <v>80</v>
      </c>
      <c r="AK68" s="213"/>
      <c r="AL68" s="134"/>
      <c r="AM68" s="134"/>
      <c r="AN68" s="83"/>
      <c r="AO68" s="83"/>
      <c r="AP68" s="76"/>
      <c r="AQ68" s="191"/>
      <c r="AR68" s="66">
        <f t="shared" si="8"/>
        <v>1170</v>
      </c>
    </row>
    <row r="69" spans="1:44" ht="12.6" customHeight="1" x14ac:dyDescent="0.25">
      <c r="A69" s="91">
        <f t="shared" si="7"/>
        <v>66</v>
      </c>
      <c r="B69" s="30" t="s">
        <v>86</v>
      </c>
      <c r="C69" s="199">
        <f t="shared" si="10"/>
        <v>5</v>
      </c>
      <c r="D69" s="190"/>
      <c r="E69" s="177"/>
      <c r="F69" s="177"/>
      <c r="G69" s="177"/>
      <c r="H69" s="177"/>
      <c r="I69" s="177"/>
      <c r="J69" s="108"/>
      <c r="K69" s="177"/>
      <c r="L69" s="177"/>
      <c r="M69" s="177"/>
      <c r="N69" s="108"/>
      <c r="O69" s="177"/>
      <c r="P69" s="177"/>
      <c r="Q69" s="108"/>
      <c r="R69" s="177" t="s">
        <v>80</v>
      </c>
      <c r="S69" s="177" t="s">
        <v>80</v>
      </c>
      <c r="T69" s="108" t="s">
        <v>80</v>
      </c>
      <c r="U69" s="177" t="s">
        <v>80</v>
      </c>
      <c r="V69" s="213"/>
      <c r="W69" s="177" t="s">
        <v>80</v>
      </c>
      <c r="X69" s="177"/>
      <c r="Y69" s="177"/>
      <c r="Z69" s="177"/>
      <c r="AA69" s="177"/>
      <c r="AB69" s="177"/>
      <c r="AC69" s="108"/>
      <c r="AD69" s="177"/>
      <c r="AE69" s="213"/>
      <c r="AF69" s="83"/>
      <c r="AG69" s="83"/>
      <c r="AH69" s="83"/>
      <c r="AI69" s="108"/>
      <c r="AJ69" s="83"/>
      <c r="AK69" s="213"/>
      <c r="AL69" s="134"/>
      <c r="AM69" s="134"/>
      <c r="AN69" s="83"/>
      <c r="AO69" s="83"/>
      <c r="AP69" s="76"/>
      <c r="AQ69" s="191"/>
      <c r="AR69" s="66">
        <f t="shared" si="8"/>
        <v>450</v>
      </c>
    </row>
    <row r="70" spans="1:44" ht="12.6" customHeight="1" x14ac:dyDescent="0.25">
      <c r="A70" s="91">
        <f t="shared" si="7"/>
        <v>67</v>
      </c>
      <c r="B70" s="30" t="s">
        <v>500</v>
      </c>
      <c r="C70" s="199">
        <f t="shared" si="10"/>
        <v>0</v>
      </c>
      <c r="D70" s="190"/>
      <c r="E70" s="177"/>
      <c r="F70" s="177"/>
      <c r="G70" s="177"/>
      <c r="H70" s="177"/>
      <c r="I70" s="177"/>
      <c r="J70" s="108"/>
      <c r="K70" s="177"/>
      <c r="L70" s="177"/>
      <c r="M70" s="177"/>
      <c r="N70" s="108"/>
      <c r="O70" s="177"/>
      <c r="P70" s="177"/>
      <c r="Q70" s="108"/>
      <c r="R70" s="177"/>
      <c r="S70" s="177"/>
      <c r="T70" s="108"/>
      <c r="U70" s="177"/>
      <c r="V70" s="213"/>
      <c r="W70" s="177"/>
      <c r="X70" s="177"/>
      <c r="Y70" s="177"/>
      <c r="Z70" s="177"/>
      <c r="AA70" s="177"/>
      <c r="AB70" s="177"/>
      <c r="AC70" s="108"/>
      <c r="AD70" s="177"/>
      <c r="AE70" s="213"/>
      <c r="AF70" s="83"/>
      <c r="AG70" s="83"/>
      <c r="AH70" s="83"/>
      <c r="AI70" s="108"/>
      <c r="AJ70" s="83"/>
      <c r="AK70" s="213"/>
      <c r="AL70" s="134"/>
      <c r="AM70" s="134"/>
      <c r="AN70" s="83"/>
      <c r="AO70" s="83"/>
      <c r="AP70" s="76"/>
      <c r="AQ70" s="191"/>
      <c r="AR70" s="66">
        <f t="shared" si="8"/>
        <v>0</v>
      </c>
    </row>
    <row r="71" spans="1:44" ht="12.6" customHeight="1" x14ac:dyDescent="0.25">
      <c r="A71" s="91">
        <f t="shared" ref="A71:A72" si="15">A70+1</f>
        <v>68</v>
      </c>
      <c r="B71" s="30" t="s">
        <v>27</v>
      </c>
      <c r="C71" s="199">
        <f t="shared" si="10"/>
        <v>30</v>
      </c>
      <c r="D71" s="190" t="s">
        <v>80</v>
      </c>
      <c r="E71" s="177" t="s">
        <v>80</v>
      </c>
      <c r="F71" s="177" t="s">
        <v>80</v>
      </c>
      <c r="G71" s="177"/>
      <c r="H71" s="177" t="s">
        <v>80</v>
      </c>
      <c r="I71" s="177" t="s">
        <v>80</v>
      </c>
      <c r="J71" s="108" t="s">
        <v>80</v>
      </c>
      <c r="K71" s="177"/>
      <c r="L71" s="177" t="s">
        <v>80</v>
      </c>
      <c r="M71" s="177" t="s">
        <v>80</v>
      </c>
      <c r="N71" s="108"/>
      <c r="O71" s="177"/>
      <c r="P71" s="177" t="s">
        <v>80</v>
      </c>
      <c r="Q71" s="108" t="s">
        <v>80</v>
      </c>
      <c r="R71" s="177" t="s">
        <v>80</v>
      </c>
      <c r="S71" s="177" t="s">
        <v>80</v>
      </c>
      <c r="T71" s="108" t="s">
        <v>80</v>
      </c>
      <c r="U71" s="177" t="s">
        <v>80</v>
      </c>
      <c r="V71" s="213" t="s">
        <v>80</v>
      </c>
      <c r="W71" s="177" t="s">
        <v>80</v>
      </c>
      <c r="X71" s="177"/>
      <c r="Y71" s="177" t="s">
        <v>80</v>
      </c>
      <c r="Z71" s="177" t="s">
        <v>80</v>
      </c>
      <c r="AA71" s="177"/>
      <c r="AB71" s="177" t="s">
        <v>80</v>
      </c>
      <c r="AC71" s="108" t="s">
        <v>80</v>
      </c>
      <c r="AD71" s="177"/>
      <c r="AE71" s="213" t="s">
        <v>80</v>
      </c>
      <c r="AF71" s="83" t="s">
        <v>80</v>
      </c>
      <c r="AG71" s="83"/>
      <c r="AH71" s="83" t="s">
        <v>80</v>
      </c>
      <c r="AI71" s="108" t="s">
        <v>80</v>
      </c>
      <c r="AJ71" s="83" t="s">
        <v>80</v>
      </c>
      <c r="AK71" s="213" t="s">
        <v>80</v>
      </c>
      <c r="AL71" s="134"/>
      <c r="AM71" s="134"/>
      <c r="AN71" s="83" t="s">
        <v>80</v>
      </c>
      <c r="AO71" s="83" t="s">
        <v>80</v>
      </c>
      <c r="AP71" s="76" t="s">
        <v>80</v>
      </c>
      <c r="AQ71" s="191" t="s">
        <v>80</v>
      </c>
      <c r="AR71" s="66">
        <f t="shared" ref="AR71:AR138" si="16">C71*$AR$2</f>
        <v>2700</v>
      </c>
    </row>
    <row r="72" spans="1:44" ht="12.6" customHeight="1" x14ac:dyDescent="0.25">
      <c r="A72" s="91">
        <f t="shared" si="15"/>
        <v>69</v>
      </c>
      <c r="B72" s="30" t="s">
        <v>29</v>
      </c>
      <c r="C72" s="199">
        <f t="shared" ref="C72:C139" si="17">COUNTIF(D72:AQ72,"X")</f>
        <v>24</v>
      </c>
      <c r="D72" s="190"/>
      <c r="E72" s="177"/>
      <c r="F72" s="177" t="s">
        <v>80</v>
      </c>
      <c r="G72" s="177"/>
      <c r="H72" s="177" t="s">
        <v>80</v>
      </c>
      <c r="I72" s="177"/>
      <c r="J72" s="108" t="s">
        <v>80</v>
      </c>
      <c r="K72" s="177" t="s">
        <v>80</v>
      </c>
      <c r="L72" s="177" t="s">
        <v>80</v>
      </c>
      <c r="M72" s="177" t="s">
        <v>80</v>
      </c>
      <c r="N72" s="108" t="s">
        <v>80</v>
      </c>
      <c r="O72" s="177"/>
      <c r="P72" s="177" t="s">
        <v>80</v>
      </c>
      <c r="Q72" s="108" t="s">
        <v>80</v>
      </c>
      <c r="R72" s="177" t="s">
        <v>80</v>
      </c>
      <c r="S72" s="177" t="s">
        <v>80</v>
      </c>
      <c r="T72" s="108" t="s">
        <v>80</v>
      </c>
      <c r="U72" s="177" t="s">
        <v>80</v>
      </c>
      <c r="V72" s="213"/>
      <c r="W72" s="177"/>
      <c r="X72" s="177"/>
      <c r="Y72" s="177" t="s">
        <v>80</v>
      </c>
      <c r="Z72" s="177" t="s">
        <v>80</v>
      </c>
      <c r="AA72" s="177"/>
      <c r="AB72" s="177"/>
      <c r="AC72" s="108"/>
      <c r="AD72" s="177"/>
      <c r="AE72" s="213"/>
      <c r="AF72" s="83" t="s">
        <v>80</v>
      </c>
      <c r="AG72" s="83"/>
      <c r="AH72" s="83" t="s">
        <v>80</v>
      </c>
      <c r="AI72" s="108" t="s">
        <v>80</v>
      </c>
      <c r="AJ72" s="83" t="s">
        <v>80</v>
      </c>
      <c r="AK72" s="213"/>
      <c r="AL72" s="134" t="s">
        <v>80</v>
      </c>
      <c r="AM72" s="134" t="s">
        <v>80</v>
      </c>
      <c r="AN72" s="83" t="s">
        <v>80</v>
      </c>
      <c r="AO72" s="83"/>
      <c r="AP72" s="76" t="s">
        <v>80</v>
      </c>
      <c r="AQ72" s="191" t="s">
        <v>80</v>
      </c>
      <c r="AR72" s="66">
        <f t="shared" si="16"/>
        <v>2160</v>
      </c>
    </row>
    <row r="73" spans="1:44" ht="12.6" customHeight="1" x14ac:dyDescent="0.25">
      <c r="A73" s="91">
        <f t="shared" ref="A73" si="18">A72+1</f>
        <v>70</v>
      </c>
      <c r="B73" s="30" t="s">
        <v>519</v>
      </c>
      <c r="C73" s="199">
        <f t="shared" si="17"/>
        <v>32</v>
      </c>
      <c r="D73" s="190" t="s">
        <v>80</v>
      </c>
      <c r="E73" s="177" t="s">
        <v>80</v>
      </c>
      <c r="F73" s="177" t="s">
        <v>80</v>
      </c>
      <c r="G73" s="177"/>
      <c r="H73" s="177" t="s">
        <v>80</v>
      </c>
      <c r="I73" s="177" t="s">
        <v>80</v>
      </c>
      <c r="J73" s="108" t="s">
        <v>80</v>
      </c>
      <c r="K73" s="177" t="s">
        <v>80</v>
      </c>
      <c r="L73" s="177" t="s">
        <v>80</v>
      </c>
      <c r="M73" s="177" t="s">
        <v>80</v>
      </c>
      <c r="N73" s="108" t="s">
        <v>80</v>
      </c>
      <c r="O73" s="177"/>
      <c r="P73" s="177" t="s">
        <v>80</v>
      </c>
      <c r="Q73" s="108" t="s">
        <v>80</v>
      </c>
      <c r="R73" s="177" t="s">
        <v>80</v>
      </c>
      <c r="S73" s="177" t="s">
        <v>80</v>
      </c>
      <c r="T73" s="108" t="s">
        <v>80</v>
      </c>
      <c r="U73" s="177" t="s">
        <v>80</v>
      </c>
      <c r="V73" s="213"/>
      <c r="W73" s="177" t="s">
        <v>80</v>
      </c>
      <c r="X73" s="177" t="s">
        <v>80</v>
      </c>
      <c r="Y73" s="177" t="s">
        <v>80</v>
      </c>
      <c r="Z73" s="177" t="s">
        <v>80</v>
      </c>
      <c r="AA73" s="177" t="s">
        <v>80</v>
      </c>
      <c r="AB73" s="177" t="s">
        <v>80</v>
      </c>
      <c r="AC73" s="108"/>
      <c r="AD73" s="177"/>
      <c r="AE73" s="213"/>
      <c r="AF73" s="83"/>
      <c r="AG73" s="83" t="s">
        <v>80</v>
      </c>
      <c r="AH73" s="83" t="s">
        <v>80</v>
      </c>
      <c r="AI73" s="108" t="s">
        <v>80</v>
      </c>
      <c r="AJ73" s="83" t="s">
        <v>80</v>
      </c>
      <c r="AK73" s="213"/>
      <c r="AL73" s="134" t="s">
        <v>80</v>
      </c>
      <c r="AM73" s="134" t="s">
        <v>80</v>
      </c>
      <c r="AN73" s="83" t="s">
        <v>80</v>
      </c>
      <c r="AO73" s="83" t="s">
        <v>80</v>
      </c>
      <c r="AP73" s="76" t="s">
        <v>80</v>
      </c>
      <c r="AQ73" s="191" t="s">
        <v>80</v>
      </c>
      <c r="AR73" s="66">
        <f t="shared" si="16"/>
        <v>2880</v>
      </c>
    </row>
    <row r="74" spans="1:44" ht="12.6" customHeight="1" x14ac:dyDescent="0.25">
      <c r="A74" s="91">
        <f t="shared" ref="A74:A138" si="19">A73+1</f>
        <v>71</v>
      </c>
      <c r="B74" s="30" t="s">
        <v>282</v>
      </c>
      <c r="C74" s="199">
        <f t="shared" si="17"/>
        <v>26</v>
      </c>
      <c r="D74" s="190" t="s">
        <v>80</v>
      </c>
      <c r="E74" s="177" t="s">
        <v>80</v>
      </c>
      <c r="F74" s="177" t="s">
        <v>80</v>
      </c>
      <c r="G74" s="177"/>
      <c r="H74" s="177"/>
      <c r="I74" s="177" t="s">
        <v>80</v>
      </c>
      <c r="J74" s="108"/>
      <c r="K74" s="177" t="s">
        <v>80</v>
      </c>
      <c r="L74" s="177" t="s">
        <v>80</v>
      </c>
      <c r="M74" s="177" t="s">
        <v>80</v>
      </c>
      <c r="N74" s="108"/>
      <c r="O74" s="177"/>
      <c r="P74" s="177" t="s">
        <v>80</v>
      </c>
      <c r="Q74" s="108" t="s">
        <v>80</v>
      </c>
      <c r="R74" s="177" t="s">
        <v>80</v>
      </c>
      <c r="S74" s="177"/>
      <c r="T74" s="108" t="s">
        <v>80</v>
      </c>
      <c r="U74" s="177" t="s">
        <v>80</v>
      </c>
      <c r="V74" s="213"/>
      <c r="W74" s="177" t="s">
        <v>80</v>
      </c>
      <c r="X74" s="177"/>
      <c r="Y74" s="177"/>
      <c r="Z74" s="177" t="s">
        <v>80</v>
      </c>
      <c r="AA74" s="177" t="s">
        <v>80</v>
      </c>
      <c r="AB74" s="177" t="s">
        <v>80</v>
      </c>
      <c r="AC74" s="108"/>
      <c r="AD74" s="177" t="s">
        <v>80</v>
      </c>
      <c r="AE74" s="213"/>
      <c r="AF74" s="83" t="s">
        <v>80</v>
      </c>
      <c r="AG74" s="83" t="s">
        <v>80</v>
      </c>
      <c r="AH74" s="83" t="s">
        <v>80</v>
      </c>
      <c r="AI74" s="108" t="s">
        <v>80</v>
      </c>
      <c r="AJ74" s="83" t="s">
        <v>80</v>
      </c>
      <c r="AK74" s="213"/>
      <c r="AL74" s="134" t="s">
        <v>80</v>
      </c>
      <c r="AM74" s="134" t="s">
        <v>80</v>
      </c>
      <c r="AN74" s="83" t="s">
        <v>80</v>
      </c>
      <c r="AO74" s="83"/>
      <c r="AP74" s="76" t="s">
        <v>80</v>
      </c>
      <c r="AQ74" s="191"/>
      <c r="AR74" s="66">
        <f t="shared" si="16"/>
        <v>2340</v>
      </c>
    </row>
    <row r="75" spans="1:44" ht="12.6" customHeight="1" x14ac:dyDescent="0.25">
      <c r="A75" s="91">
        <f t="shared" si="19"/>
        <v>72</v>
      </c>
      <c r="B75" s="30" t="s">
        <v>31</v>
      </c>
      <c r="C75" s="199">
        <f t="shared" si="17"/>
        <v>0</v>
      </c>
      <c r="D75" s="190"/>
      <c r="E75" s="177"/>
      <c r="F75" s="177"/>
      <c r="G75" s="177"/>
      <c r="H75" s="177"/>
      <c r="I75" s="177"/>
      <c r="J75" s="108"/>
      <c r="K75" s="177"/>
      <c r="L75" s="177"/>
      <c r="M75" s="177"/>
      <c r="N75" s="108"/>
      <c r="O75" s="177"/>
      <c r="P75" s="177"/>
      <c r="Q75" s="108"/>
      <c r="R75" s="177"/>
      <c r="S75" s="177"/>
      <c r="T75" s="108"/>
      <c r="U75" s="177"/>
      <c r="V75" s="213"/>
      <c r="W75" s="177"/>
      <c r="X75" s="177"/>
      <c r="Y75" s="177"/>
      <c r="Z75" s="177"/>
      <c r="AA75" s="177"/>
      <c r="AB75" s="177"/>
      <c r="AC75" s="108"/>
      <c r="AD75" s="177"/>
      <c r="AE75" s="213"/>
      <c r="AF75" s="83"/>
      <c r="AG75" s="83"/>
      <c r="AH75" s="83"/>
      <c r="AI75" s="108"/>
      <c r="AJ75" s="83"/>
      <c r="AK75" s="213"/>
      <c r="AL75" s="134"/>
      <c r="AM75" s="134"/>
      <c r="AN75" s="83"/>
      <c r="AO75" s="83"/>
      <c r="AP75" s="76"/>
      <c r="AQ75" s="191"/>
      <c r="AR75" s="66">
        <f t="shared" si="16"/>
        <v>0</v>
      </c>
    </row>
    <row r="76" spans="1:44" ht="12.6" customHeight="1" x14ac:dyDescent="0.25">
      <c r="A76" s="91">
        <f t="shared" si="19"/>
        <v>73</v>
      </c>
      <c r="B76" s="30" t="s">
        <v>104</v>
      </c>
      <c r="C76" s="199">
        <f t="shared" si="17"/>
        <v>18</v>
      </c>
      <c r="D76" s="190" t="s">
        <v>80</v>
      </c>
      <c r="E76" s="177" t="s">
        <v>80</v>
      </c>
      <c r="F76" s="177"/>
      <c r="G76" s="177"/>
      <c r="H76" s="177"/>
      <c r="I76" s="177" t="s">
        <v>80</v>
      </c>
      <c r="J76" s="108"/>
      <c r="K76" s="177" t="s">
        <v>80</v>
      </c>
      <c r="L76" s="177" t="s">
        <v>80</v>
      </c>
      <c r="M76" s="177"/>
      <c r="N76" s="108"/>
      <c r="O76" s="177"/>
      <c r="P76" s="177" t="s">
        <v>80</v>
      </c>
      <c r="Q76" s="108"/>
      <c r="R76" s="177" t="s">
        <v>80</v>
      </c>
      <c r="S76" s="177" t="s">
        <v>80</v>
      </c>
      <c r="T76" s="108"/>
      <c r="U76" s="177"/>
      <c r="V76" s="213"/>
      <c r="W76" s="177" t="s">
        <v>80</v>
      </c>
      <c r="X76" s="177"/>
      <c r="Y76" s="177"/>
      <c r="Z76" s="177" t="s">
        <v>80</v>
      </c>
      <c r="AA76" s="177" t="s">
        <v>80</v>
      </c>
      <c r="AB76" s="177"/>
      <c r="AC76" s="108"/>
      <c r="AD76" s="177"/>
      <c r="AE76" s="213"/>
      <c r="AF76" s="83" t="s">
        <v>80</v>
      </c>
      <c r="AG76" s="83"/>
      <c r="AH76" s="83" t="s">
        <v>80</v>
      </c>
      <c r="AI76" s="108" t="s">
        <v>80</v>
      </c>
      <c r="AJ76" s="83"/>
      <c r="AK76" s="213"/>
      <c r="AL76" s="134" t="s">
        <v>80</v>
      </c>
      <c r="AM76" s="134" t="s">
        <v>80</v>
      </c>
      <c r="AN76" s="83"/>
      <c r="AO76" s="83" t="s">
        <v>80</v>
      </c>
      <c r="AP76" s="76" t="s">
        <v>80</v>
      </c>
      <c r="AQ76" s="191"/>
      <c r="AR76" s="66">
        <f t="shared" si="16"/>
        <v>1620</v>
      </c>
    </row>
    <row r="77" spans="1:44" ht="12.6" customHeight="1" x14ac:dyDescent="0.25">
      <c r="A77" s="91">
        <f t="shared" si="19"/>
        <v>74</v>
      </c>
      <c r="B77" s="30" t="s">
        <v>77</v>
      </c>
      <c r="C77" s="199">
        <f t="shared" si="17"/>
        <v>20</v>
      </c>
      <c r="D77" s="190" t="s">
        <v>80</v>
      </c>
      <c r="E77" s="177"/>
      <c r="F77" s="177"/>
      <c r="G77" s="177"/>
      <c r="H77" s="177" t="s">
        <v>80</v>
      </c>
      <c r="I77" s="177"/>
      <c r="J77" s="108" t="s">
        <v>80</v>
      </c>
      <c r="K77" s="177"/>
      <c r="L77" s="177"/>
      <c r="M77" s="177" t="s">
        <v>80</v>
      </c>
      <c r="N77" s="108"/>
      <c r="O77" s="177"/>
      <c r="P77" s="177"/>
      <c r="Q77" s="108" t="s">
        <v>80</v>
      </c>
      <c r="R77" s="177" t="s">
        <v>80</v>
      </c>
      <c r="S77" s="177" t="s">
        <v>80</v>
      </c>
      <c r="T77" s="108" t="s">
        <v>80</v>
      </c>
      <c r="U77" s="177" t="s">
        <v>80</v>
      </c>
      <c r="V77" s="213"/>
      <c r="W77" s="177"/>
      <c r="X77" s="177" t="s">
        <v>80</v>
      </c>
      <c r="Y77" s="177"/>
      <c r="Z77" s="177" t="s">
        <v>80</v>
      </c>
      <c r="AA77" s="177"/>
      <c r="AB77" s="177" t="s">
        <v>80</v>
      </c>
      <c r="AC77" s="108" t="s">
        <v>80</v>
      </c>
      <c r="AD77" s="177"/>
      <c r="AE77" s="213"/>
      <c r="AF77" s="83" t="s">
        <v>80</v>
      </c>
      <c r="AG77" s="83"/>
      <c r="AH77" s="83" t="s">
        <v>80</v>
      </c>
      <c r="AI77" s="108" t="s">
        <v>80</v>
      </c>
      <c r="AJ77" s="83"/>
      <c r="AK77" s="213"/>
      <c r="AL77" s="134" t="s">
        <v>80</v>
      </c>
      <c r="AM77" s="134"/>
      <c r="AN77" s="83" t="s">
        <v>80</v>
      </c>
      <c r="AO77" s="83" t="s">
        <v>80</v>
      </c>
      <c r="AP77" s="76"/>
      <c r="AQ77" s="191" t="s">
        <v>80</v>
      </c>
      <c r="AR77" s="66">
        <f t="shared" si="16"/>
        <v>1800</v>
      </c>
    </row>
    <row r="78" spans="1:44" ht="12.6" customHeight="1" x14ac:dyDescent="0.25">
      <c r="A78" s="91">
        <f t="shared" si="19"/>
        <v>75</v>
      </c>
      <c r="B78" s="30" t="s">
        <v>33</v>
      </c>
      <c r="C78" s="199">
        <f t="shared" si="17"/>
        <v>25</v>
      </c>
      <c r="D78" s="190" t="s">
        <v>80</v>
      </c>
      <c r="E78" s="177" t="s">
        <v>80</v>
      </c>
      <c r="F78" s="177" t="s">
        <v>80</v>
      </c>
      <c r="G78" s="177"/>
      <c r="H78" s="177"/>
      <c r="I78" s="177" t="s">
        <v>80</v>
      </c>
      <c r="J78" s="108"/>
      <c r="K78" s="177" t="s">
        <v>80</v>
      </c>
      <c r="L78" s="177" t="s">
        <v>80</v>
      </c>
      <c r="M78" s="177" t="s">
        <v>80</v>
      </c>
      <c r="N78" s="108"/>
      <c r="O78" s="177"/>
      <c r="P78" s="177" t="s">
        <v>80</v>
      </c>
      <c r="Q78" s="108" t="s">
        <v>80</v>
      </c>
      <c r="R78" s="177" t="s">
        <v>80</v>
      </c>
      <c r="S78" s="177"/>
      <c r="T78" s="108"/>
      <c r="U78" s="177"/>
      <c r="V78" s="213"/>
      <c r="W78" s="177" t="s">
        <v>80</v>
      </c>
      <c r="X78" s="177"/>
      <c r="Y78" s="177"/>
      <c r="Z78" s="177" t="s">
        <v>80</v>
      </c>
      <c r="AA78" s="177" t="s">
        <v>80</v>
      </c>
      <c r="AB78" s="177" t="s">
        <v>80</v>
      </c>
      <c r="AC78" s="108" t="s">
        <v>80</v>
      </c>
      <c r="AD78" s="177"/>
      <c r="AE78" s="213"/>
      <c r="AF78" s="83" t="s">
        <v>80</v>
      </c>
      <c r="AG78" s="83"/>
      <c r="AH78" s="83" t="s">
        <v>80</v>
      </c>
      <c r="AI78" s="108" t="s">
        <v>80</v>
      </c>
      <c r="AJ78" s="83" t="s">
        <v>80</v>
      </c>
      <c r="AK78" s="213" t="s">
        <v>80</v>
      </c>
      <c r="AL78" s="134" t="s">
        <v>80</v>
      </c>
      <c r="AM78" s="134" t="s">
        <v>80</v>
      </c>
      <c r="AN78" s="83" t="s">
        <v>80</v>
      </c>
      <c r="AO78" s="83" t="s">
        <v>80</v>
      </c>
      <c r="AP78" s="76" t="s">
        <v>80</v>
      </c>
      <c r="AQ78" s="191"/>
      <c r="AR78" s="66">
        <f t="shared" si="16"/>
        <v>2250</v>
      </c>
    </row>
    <row r="79" spans="1:44" ht="12.6" customHeight="1" x14ac:dyDescent="0.25">
      <c r="A79" s="91">
        <f t="shared" si="19"/>
        <v>76</v>
      </c>
      <c r="B79" s="30" t="s">
        <v>418</v>
      </c>
      <c r="C79" s="199">
        <f t="shared" si="17"/>
        <v>23</v>
      </c>
      <c r="D79" s="190" t="s">
        <v>80</v>
      </c>
      <c r="E79" s="177" t="s">
        <v>80</v>
      </c>
      <c r="F79" s="177" t="s">
        <v>80</v>
      </c>
      <c r="G79" s="177"/>
      <c r="H79" s="177" t="s">
        <v>80</v>
      </c>
      <c r="I79" s="177" t="s">
        <v>80</v>
      </c>
      <c r="J79" s="108"/>
      <c r="K79" s="177" t="s">
        <v>80</v>
      </c>
      <c r="L79" s="177" t="s">
        <v>80</v>
      </c>
      <c r="M79" s="177" t="s">
        <v>80</v>
      </c>
      <c r="N79" s="108"/>
      <c r="O79" s="177" t="s">
        <v>80</v>
      </c>
      <c r="P79" s="177" t="s">
        <v>80</v>
      </c>
      <c r="Q79" s="108"/>
      <c r="R79" s="177" t="s">
        <v>80</v>
      </c>
      <c r="S79" s="177" t="s">
        <v>80</v>
      </c>
      <c r="T79" s="108"/>
      <c r="U79" s="177" t="s">
        <v>80</v>
      </c>
      <c r="V79" s="213"/>
      <c r="W79" s="177" t="s">
        <v>80</v>
      </c>
      <c r="X79" s="177" t="s">
        <v>80</v>
      </c>
      <c r="Y79" s="177" t="s">
        <v>80</v>
      </c>
      <c r="Z79" s="177" t="s">
        <v>80</v>
      </c>
      <c r="AA79" s="177" t="s">
        <v>80</v>
      </c>
      <c r="AB79" s="177" t="s">
        <v>80</v>
      </c>
      <c r="AC79" s="108"/>
      <c r="AD79" s="177"/>
      <c r="AE79" s="213"/>
      <c r="AF79" s="83"/>
      <c r="AG79" s="83"/>
      <c r="AH79" s="83"/>
      <c r="AI79" s="108"/>
      <c r="AJ79" s="83" t="s">
        <v>80</v>
      </c>
      <c r="AK79" s="213"/>
      <c r="AL79" s="134"/>
      <c r="AM79" s="134"/>
      <c r="AN79" s="83" t="s">
        <v>80</v>
      </c>
      <c r="AO79" s="83" t="s">
        <v>80</v>
      </c>
      <c r="AP79" s="76" t="s">
        <v>80</v>
      </c>
      <c r="AQ79" s="191"/>
      <c r="AR79" s="66">
        <f t="shared" si="16"/>
        <v>2070</v>
      </c>
    </row>
    <row r="80" spans="1:44" ht="12.6" customHeight="1" x14ac:dyDescent="0.25">
      <c r="A80" s="91">
        <f t="shared" si="19"/>
        <v>77</v>
      </c>
      <c r="B80" s="30" t="s">
        <v>214</v>
      </c>
      <c r="C80" s="199">
        <f t="shared" si="17"/>
        <v>21</v>
      </c>
      <c r="D80" s="190" t="s">
        <v>80</v>
      </c>
      <c r="E80" s="177" t="s">
        <v>80</v>
      </c>
      <c r="F80" s="177" t="s">
        <v>80</v>
      </c>
      <c r="G80" s="177" t="s">
        <v>80</v>
      </c>
      <c r="H80" s="177" t="s">
        <v>80</v>
      </c>
      <c r="I80" s="177" t="s">
        <v>80</v>
      </c>
      <c r="J80" s="108"/>
      <c r="K80" s="177" t="s">
        <v>80</v>
      </c>
      <c r="L80" s="177" t="s">
        <v>80</v>
      </c>
      <c r="M80" s="177" t="s">
        <v>80</v>
      </c>
      <c r="N80" s="108"/>
      <c r="O80" s="177" t="s">
        <v>80</v>
      </c>
      <c r="P80" s="177" t="s">
        <v>80</v>
      </c>
      <c r="Q80" s="108"/>
      <c r="R80" s="177" t="s">
        <v>80</v>
      </c>
      <c r="S80" s="177"/>
      <c r="T80" s="108"/>
      <c r="U80" s="177"/>
      <c r="V80" s="213"/>
      <c r="W80" s="177" t="s">
        <v>80</v>
      </c>
      <c r="X80" s="177"/>
      <c r="Y80" s="177"/>
      <c r="Z80" s="177" t="s">
        <v>80</v>
      </c>
      <c r="AA80" s="177" t="s">
        <v>80</v>
      </c>
      <c r="AB80" s="177"/>
      <c r="AC80" s="108"/>
      <c r="AD80" s="177"/>
      <c r="AE80" s="213"/>
      <c r="AF80" s="83"/>
      <c r="AG80" s="83"/>
      <c r="AH80" s="83" t="s">
        <v>80</v>
      </c>
      <c r="AI80" s="108"/>
      <c r="AJ80" s="83" t="s">
        <v>80</v>
      </c>
      <c r="AK80" s="213"/>
      <c r="AL80" s="134" t="s">
        <v>80</v>
      </c>
      <c r="AM80" s="134" t="s">
        <v>80</v>
      </c>
      <c r="AN80" s="83"/>
      <c r="AO80" s="83"/>
      <c r="AP80" s="76" t="s">
        <v>80</v>
      </c>
      <c r="AQ80" s="191" t="s">
        <v>80</v>
      </c>
      <c r="AR80" s="66">
        <f t="shared" si="16"/>
        <v>1890</v>
      </c>
    </row>
    <row r="81" spans="1:44" ht="12.6" customHeight="1" x14ac:dyDescent="0.25">
      <c r="A81" s="91">
        <f t="shared" si="19"/>
        <v>78</v>
      </c>
      <c r="B81" s="30" t="s">
        <v>513</v>
      </c>
      <c r="C81" s="199">
        <f t="shared" si="17"/>
        <v>5</v>
      </c>
      <c r="D81" s="190"/>
      <c r="E81" s="177"/>
      <c r="F81" s="177"/>
      <c r="G81" s="177"/>
      <c r="H81" s="177" t="s">
        <v>80</v>
      </c>
      <c r="I81" s="177" t="s">
        <v>80</v>
      </c>
      <c r="J81" s="108" t="s">
        <v>80</v>
      </c>
      <c r="K81" s="177"/>
      <c r="L81" s="177"/>
      <c r="M81" s="177"/>
      <c r="N81" s="108"/>
      <c r="O81" s="177"/>
      <c r="P81" s="177" t="s">
        <v>80</v>
      </c>
      <c r="Q81" s="108"/>
      <c r="R81" s="177"/>
      <c r="S81" s="177"/>
      <c r="T81" s="108"/>
      <c r="U81" s="177"/>
      <c r="V81" s="213"/>
      <c r="W81" s="177"/>
      <c r="X81" s="177"/>
      <c r="Y81" s="177"/>
      <c r="Z81" s="177"/>
      <c r="AA81" s="177" t="s">
        <v>80</v>
      </c>
      <c r="AB81" s="177"/>
      <c r="AC81" s="108"/>
      <c r="AD81" s="177"/>
      <c r="AE81" s="213"/>
      <c r="AF81" s="83"/>
      <c r="AG81" s="83"/>
      <c r="AH81" s="83"/>
      <c r="AI81" s="108"/>
      <c r="AJ81" s="83"/>
      <c r="AK81" s="213"/>
      <c r="AL81" s="134"/>
      <c r="AM81" s="134"/>
      <c r="AN81" s="83"/>
      <c r="AO81" s="83"/>
      <c r="AP81" s="76"/>
      <c r="AQ81" s="191"/>
      <c r="AR81" s="66">
        <f t="shared" si="16"/>
        <v>450</v>
      </c>
    </row>
    <row r="82" spans="1:44" ht="12.6" customHeight="1" x14ac:dyDescent="0.25">
      <c r="A82" s="91">
        <f t="shared" si="19"/>
        <v>79</v>
      </c>
      <c r="B82" s="30" t="s">
        <v>456</v>
      </c>
      <c r="C82" s="199">
        <f t="shared" si="17"/>
        <v>14</v>
      </c>
      <c r="D82" s="190"/>
      <c r="E82" s="177"/>
      <c r="F82" s="177"/>
      <c r="G82" s="177"/>
      <c r="H82" s="177"/>
      <c r="I82" s="177" t="s">
        <v>80</v>
      </c>
      <c r="J82" s="108" t="s">
        <v>80</v>
      </c>
      <c r="K82" s="177" t="s">
        <v>80</v>
      </c>
      <c r="L82" s="177" t="s">
        <v>80</v>
      </c>
      <c r="M82" s="177" t="s">
        <v>80</v>
      </c>
      <c r="N82" s="108"/>
      <c r="O82" s="177"/>
      <c r="P82" s="177" t="s">
        <v>80</v>
      </c>
      <c r="Q82" s="108"/>
      <c r="R82" s="177" t="s">
        <v>80</v>
      </c>
      <c r="S82" s="177" t="s">
        <v>80</v>
      </c>
      <c r="T82" s="108" t="s">
        <v>80</v>
      </c>
      <c r="U82" s="177" t="s">
        <v>80</v>
      </c>
      <c r="V82" s="213"/>
      <c r="W82" s="177" t="s">
        <v>80</v>
      </c>
      <c r="X82" s="177"/>
      <c r="Y82" s="177"/>
      <c r="Z82" s="177"/>
      <c r="AA82" s="177" t="s">
        <v>80</v>
      </c>
      <c r="AB82" s="177"/>
      <c r="AC82" s="108" t="s">
        <v>80</v>
      </c>
      <c r="AD82" s="177"/>
      <c r="AE82" s="213"/>
      <c r="AF82" s="83"/>
      <c r="AG82" s="83"/>
      <c r="AH82" s="83"/>
      <c r="AI82" s="108"/>
      <c r="AJ82" s="83" t="s">
        <v>80</v>
      </c>
      <c r="AK82" s="213"/>
      <c r="AL82" s="134"/>
      <c r="AM82" s="134"/>
      <c r="AN82" s="83"/>
      <c r="AO82" s="83"/>
      <c r="AP82" s="76"/>
      <c r="AQ82" s="191"/>
      <c r="AR82" s="66">
        <f t="shared" si="16"/>
        <v>1260</v>
      </c>
    </row>
    <row r="83" spans="1:44" ht="12.6" customHeight="1" x14ac:dyDescent="0.25">
      <c r="A83" s="91">
        <f t="shared" si="19"/>
        <v>80</v>
      </c>
      <c r="B83" s="30" t="s">
        <v>528</v>
      </c>
      <c r="C83" s="199">
        <f t="shared" si="17"/>
        <v>13</v>
      </c>
      <c r="D83" s="190" t="s">
        <v>80</v>
      </c>
      <c r="E83" s="177"/>
      <c r="F83" s="177"/>
      <c r="G83" s="177"/>
      <c r="H83" s="177" t="s">
        <v>80</v>
      </c>
      <c r="I83" s="177"/>
      <c r="J83" s="108"/>
      <c r="K83" s="177"/>
      <c r="L83" s="177"/>
      <c r="M83" s="177" t="s">
        <v>80</v>
      </c>
      <c r="N83" s="108"/>
      <c r="O83" s="177"/>
      <c r="P83" s="177" t="s">
        <v>80</v>
      </c>
      <c r="Q83" s="108"/>
      <c r="R83" s="177"/>
      <c r="S83" s="177"/>
      <c r="T83" s="108"/>
      <c r="U83" s="177" t="s">
        <v>80</v>
      </c>
      <c r="V83" s="213"/>
      <c r="W83" s="177" t="s">
        <v>80</v>
      </c>
      <c r="X83" s="177"/>
      <c r="Y83" s="177"/>
      <c r="Z83" s="177"/>
      <c r="AA83" s="177" t="s">
        <v>80</v>
      </c>
      <c r="AB83" s="177"/>
      <c r="AC83" s="108"/>
      <c r="AD83" s="177"/>
      <c r="AE83" s="213"/>
      <c r="AF83" s="83" t="s">
        <v>80</v>
      </c>
      <c r="AG83" s="83"/>
      <c r="AH83" s="83" t="s">
        <v>80</v>
      </c>
      <c r="AI83" s="108"/>
      <c r="AJ83" s="83"/>
      <c r="AK83" s="213"/>
      <c r="AL83" s="134" t="s">
        <v>80</v>
      </c>
      <c r="AM83" s="134"/>
      <c r="AN83" s="83" t="s">
        <v>80</v>
      </c>
      <c r="AO83" s="83" t="s">
        <v>80</v>
      </c>
      <c r="AP83" s="76"/>
      <c r="AQ83" s="191" t="s">
        <v>80</v>
      </c>
      <c r="AR83" s="66">
        <f t="shared" si="16"/>
        <v>1170</v>
      </c>
    </row>
    <row r="84" spans="1:44" ht="12.6" customHeight="1" x14ac:dyDescent="0.25">
      <c r="A84" s="91">
        <f t="shared" si="19"/>
        <v>81</v>
      </c>
      <c r="B84" s="30" t="s">
        <v>396</v>
      </c>
      <c r="C84" s="199">
        <f t="shared" si="17"/>
        <v>6</v>
      </c>
      <c r="D84" s="190"/>
      <c r="E84" s="177"/>
      <c r="F84" s="177"/>
      <c r="G84" s="177"/>
      <c r="H84" s="177"/>
      <c r="I84" s="177" t="s">
        <v>80</v>
      </c>
      <c r="J84" s="108"/>
      <c r="K84" s="177" t="s">
        <v>80</v>
      </c>
      <c r="L84" s="177" t="s">
        <v>80</v>
      </c>
      <c r="M84" s="177"/>
      <c r="N84" s="108"/>
      <c r="O84" s="177"/>
      <c r="P84" s="177"/>
      <c r="Q84" s="108"/>
      <c r="R84" s="177"/>
      <c r="S84" s="177"/>
      <c r="T84" s="108"/>
      <c r="U84" s="177" t="s">
        <v>80</v>
      </c>
      <c r="V84" s="213"/>
      <c r="W84" s="177"/>
      <c r="X84" s="177"/>
      <c r="Y84" s="177"/>
      <c r="Z84" s="177"/>
      <c r="AA84" s="177"/>
      <c r="AB84" s="177"/>
      <c r="AC84" s="108"/>
      <c r="AD84" s="177"/>
      <c r="AE84" s="213"/>
      <c r="AF84" s="83"/>
      <c r="AG84" s="83"/>
      <c r="AH84" s="83"/>
      <c r="AI84" s="108"/>
      <c r="AJ84" s="83" t="s">
        <v>80</v>
      </c>
      <c r="AK84" s="213"/>
      <c r="AL84" s="134"/>
      <c r="AM84" s="134"/>
      <c r="AN84" s="83"/>
      <c r="AO84" s="83"/>
      <c r="AP84" s="76" t="s">
        <v>80</v>
      </c>
      <c r="AQ84" s="191"/>
      <c r="AR84" s="66">
        <f t="shared" si="16"/>
        <v>540</v>
      </c>
    </row>
    <row r="85" spans="1:44" ht="12.6" customHeight="1" x14ac:dyDescent="0.25">
      <c r="A85" s="91">
        <f t="shared" si="19"/>
        <v>82</v>
      </c>
      <c r="B85" s="30" t="s">
        <v>529</v>
      </c>
      <c r="C85" s="199">
        <f t="shared" si="17"/>
        <v>22</v>
      </c>
      <c r="D85" s="190" t="s">
        <v>80</v>
      </c>
      <c r="E85" s="177"/>
      <c r="F85" s="177"/>
      <c r="G85" s="177"/>
      <c r="H85" s="177"/>
      <c r="I85" s="177" t="s">
        <v>80</v>
      </c>
      <c r="J85" s="108"/>
      <c r="K85" s="177" t="s">
        <v>80</v>
      </c>
      <c r="L85" s="177" t="s">
        <v>80</v>
      </c>
      <c r="M85" s="177" t="s">
        <v>80</v>
      </c>
      <c r="N85" s="108" t="s">
        <v>80</v>
      </c>
      <c r="O85" s="177"/>
      <c r="P85" s="177"/>
      <c r="Q85" s="108"/>
      <c r="R85" s="177" t="s">
        <v>80</v>
      </c>
      <c r="S85" s="177" t="s">
        <v>80</v>
      </c>
      <c r="T85" s="108" t="s">
        <v>80</v>
      </c>
      <c r="U85" s="177" t="s">
        <v>80</v>
      </c>
      <c r="V85" s="213" t="s">
        <v>80</v>
      </c>
      <c r="W85" s="177" t="s">
        <v>80</v>
      </c>
      <c r="X85" s="177" t="s">
        <v>80</v>
      </c>
      <c r="Y85" s="177"/>
      <c r="Z85" s="177"/>
      <c r="AA85" s="177" t="s">
        <v>80</v>
      </c>
      <c r="AB85" s="177"/>
      <c r="AC85" s="108"/>
      <c r="AD85" s="177"/>
      <c r="AE85" s="213"/>
      <c r="AF85" s="83"/>
      <c r="AG85" s="83"/>
      <c r="AH85" s="83" t="s">
        <v>80</v>
      </c>
      <c r="AI85" s="108" t="s">
        <v>80</v>
      </c>
      <c r="AJ85" s="83" t="s">
        <v>80</v>
      </c>
      <c r="AK85" s="213"/>
      <c r="AL85" s="134"/>
      <c r="AM85" s="134" t="s">
        <v>80</v>
      </c>
      <c r="AN85" s="83" t="s">
        <v>80</v>
      </c>
      <c r="AO85" s="83" t="s">
        <v>80</v>
      </c>
      <c r="AP85" s="76" t="s">
        <v>80</v>
      </c>
      <c r="AQ85" s="191" t="s">
        <v>80</v>
      </c>
      <c r="AR85" s="66">
        <f t="shared" si="16"/>
        <v>1980</v>
      </c>
    </row>
    <row r="86" spans="1:44" ht="12.6" customHeight="1" x14ac:dyDescent="0.25">
      <c r="A86" s="91">
        <f t="shared" si="19"/>
        <v>83</v>
      </c>
      <c r="B86" s="30" t="s">
        <v>284</v>
      </c>
      <c r="C86" s="199">
        <f t="shared" si="17"/>
        <v>31</v>
      </c>
      <c r="D86" s="190" t="s">
        <v>80</v>
      </c>
      <c r="E86" s="177" t="s">
        <v>80</v>
      </c>
      <c r="F86" s="177" t="s">
        <v>80</v>
      </c>
      <c r="G86" s="177" t="s">
        <v>80</v>
      </c>
      <c r="H86" s="177" t="s">
        <v>80</v>
      </c>
      <c r="I86" s="177" t="s">
        <v>80</v>
      </c>
      <c r="J86" s="108" t="s">
        <v>80</v>
      </c>
      <c r="K86" s="177" t="s">
        <v>80</v>
      </c>
      <c r="L86" s="177" t="s">
        <v>80</v>
      </c>
      <c r="M86" s="177"/>
      <c r="N86" s="108"/>
      <c r="O86" s="177" t="s">
        <v>80</v>
      </c>
      <c r="P86" s="177" t="s">
        <v>80</v>
      </c>
      <c r="Q86" s="108" t="s">
        <v>80</v>
      </c>
      <c r="R86" s="177" t="s">
        <v>80</v>
      </c>
      <c r="S86" s="177" t="s">
        <v>80</v>
      </c>
      <c r="T86" s="108" t="s">
        <v>80</v>
      </c>
      <c r="U86" s="177" t="s">
        <v>80</v>
      </c>
      <c r="V86" s="213" t="s">
        <v>80</v>
      </c>
      <c r="W86" s="177" t="s">
        <v>80</v>
      </c>
      <c r="X86" s="177" t="s">
        <v>80</v>
      </c>
      <c r="Y86" s="177" t="s">
        <v>80</v>
      </c>
      <c r="Z86" s="177"/>
      <c r="AA86" s="177"/>
      <c r="AB86" s="177"/>
      <c r="AC86" s="108"/>
      <c r="AD86" s="177"/>
      <c r="AE86" s="213" t="s">
        <v>80</v>
      </c>
      <c r="AF86" s="83" t="s">
        <v>80</v>
      </c>
      <c r="AG86" s="83" t="s">
        <v>80</v>
      </c>
      <c r="AH86" s="83" t="s">
        <v>80</v>
      </c>
      <c r="AI86" s="108" t="s">
        <v>80</v>
      </c>
      <c r="AJ86" s="83" t="s">
        <v>80</v>
      </c>
      <c r="AK86" s="213" t="s">
        <v>80</v>
      </c>
      <c r="AL86" s="134"/>
      <c r="AM86" s="134"/>
      <c r="AN86" s="83" t="s">
        <v>80</v>
      </c>
      <c r="AO86" s="83" t="s">
        <v>80</v>
      </c>
      <c r="AP86" s="76" t="s">
        <v>80</v>
      </c>
      <c r="AQ86" s="191" t="s">
        <v>80</v>
      </c>
      <c r="AR86" s="66">
        <f t="shared" si="16"/>
        <v>2790</v>
      </c>
    </row>
    <row r="87" spans="1:44" ht="12.6" customHeight="1" x14ac:dyDescent="0.25">
      <c r="A87" s="91">
        <f t="shared" si="19"/>
        <v>84</v>
      </c>
      <c r="B87" s="30" t="s">
        <v>530</v>
      </c>
      <c r="C87" s="199">
        <f t="shared" si="17"/>
        <v>19</v>
      </c>
      <c r="D87" s="190" t="s">
        <v>80</v>
      </c>
      <c r="E87" s="177" t="s">
        <v>80</v>
      </c>
      <c r="F87" s="177"/>
      <c r="G87" s="177"/>
      <c r="H87" s="177" t="s">
        <v>80</v>
      </c>
      <c r="I87" s="177" t="s">
        <v>80</v>
      </c>
      <c r="J87" s="108" t="s">
        <v>80</v>
      </c>
      <c r="K87" s="177"/>
      <c r="L87" s="177"/>
      <c r="M87" s="177"/>
      <c r="N87" s="108"/>
      <c r="O87" s="177"/>
      <c r="P87" s="177" t="s">
        <v>80</v>
      </c>
      <c r="Q87" s="108" t="s">
        <v>80</v>
      </c>
      <c r="R87" s="177" t="s">
        <v>80</v>
      </c>
      <c r="S87" s="177"/>
      <c r="T87" s="108" t="s">
        <v>80</v>
      </c>
      <c r="U87" s="177"/>
      <c r="V87" s="213"/>
      <c r="W87" s="177"/>
      <c r="X87" s="177" t="s">
        <v>80</v>
      </c>
      <c r="Y87" s="177"/>
      <c r="Z87" s="177" t="s">
        <v>80</v>
      </c>
      <c r="AA87" s="177" t="s">
        <v>80</v>
      </c>
      <c r="AB87" s="177" t="s">
        <v>80</v>
      </c>
      <c r="AC87" s="108" t="s">
        <v>80</v>
      </c>
      <c r="AD87" s="177"/>
      <c r="AE87" s="213"/>
      <c r="AF87" s="83"/>
      <c r="AG87" s="83"/>
      <c r="AH87" s="83" t="s">
        <v>80</v>
      </c>
      <c r="AI87" s="108" t="s">
        <v>80</v>
      </c>
      <c r="AJ87" s="83" t="s">
        <v>80</v>
      </c>
      <c r="AK87" s="213"/>
      <c r="AL87" s="134"/>
      <c r="AM87" s="134"/>
      <c r="AN87" s="83"/>
      <c r="AO87" s="83" t="s">
        <v>80</v>
      </c>
      <c r="AP87" s="76" t="s">
        <v>80</v>
      </c>
      <c r="AQ87" s="191"/>
      <c r="AR87" s="66">
        <f t="shared" si="16"/>
        <v>1710</v>
      </c>
    </row>
    <row r="88" spans="1:44" ht="12.6" customHeight="1" x14ac:dyDescent="0.25">
      <c r="A88" s="91">
        <f t="shared" si="19"/>
        <v>85</v>
      </c>
      <c r="B88" s="30" t="s">
        <v>404</v>
      </c>
      <c r="C88" s="199">
        <f t="shared" si="17"/>
        <v>5</v>
      </c>
      <c r="D88" s="190"/>
      <c r="E88" s="177"/>
      <c r="F88" s="177"/>
      <c r="G88" s="177"/>
      <c r="H88" s="177"/>
      <c r="I88" s="177"/>
      <c r="J88" s="108" t="s">
        <v>80</v>
      </c>
      <c r="K88" s="177"/>
      <c r="L88" s="177"/>
      <c r="M88" s="177" t="s">
        <v>80</v>
      </c>
      <c r="N88" s="108"/>
      <c r="O88" s="177"/>
      <c r="P88" s="177" t="s">
        <v>80</v>
      </c>
      <c r="Q88" s="108"/>
      <c r="R88" s="177"/>
      <c r="S88" s="177" t="s">
        <v>80</v>
      </c>
      <c r="T88" s="108" t="s">
        <v>80</v>
      </c>
      <c r="U88" s="177"/>
      <c r="V88" s="213"/>
      <c r="W88" s="177"/>
      <c r="X88" s="177"/>
      <c r="Y88" s="177"/>
      <c r="Z88" s="177"/>
      <c r="AA88" s="177"/>
      <c r="AB88" s="177"/>
      <c r="AC88" s="108"/>
      <c r="AD88" s="177"/>
      <c r="AE88" s="213"/>
      <c r="AF88" s="83"/>
      <c r="AG88" s="83"/>
      <c r="AH88" s="83"/>
      <c r="AI88" s="108"/>
      <c r="AJ88" s="83"/>
      <c r="AK88" s="213"/>
      <c r="AL88" s="134"/>
      <c r="AM88" s="134"/>
      <c r="AN88" s="83"/>
      <c r="AO88" s="83"/>
      <c r="AP88" s="76"/>
      <c r="AQ88" s="191"/>
      <c r="AR88" s="66">
        <f t="shared" si="16"/>
        <v>450</v>
      </c>
    </row>
    <row r="89" spans="1:44" ht="12.6" customHeight="1" x14ac:dyDescent="0.25">
      <c r="A89" s="91">
        <f t="shared" si="19"/>
        <v>86</v>
      </c>
      <c r="B89" s="30" t="s">
        <v>36</v>
      </c>
      <c r="C89" s="199">
        <f t="shared" si="17"/>
        <v>21</v>
      </c>
      <c r="D89" s="190"/>
      <c r="E89" s="177" t="s">
        <v>80</v>
      </c>
      <c r="F89" s="177"/>
      <c r="G89" s="177"/>
      <c r="H89" s="177" t="s">
        <v>80</v>
      </c>
      <c r="I89" s="177"/>
      <c r="J89" s="108"/>
      <c r="K89" s="177" t="s">
        <v>80</v>
      </c>
      <c r="L89" s="177"/>
      <c r="M89" s="177" t="s">
        <v>80</v>
      </c>
      <c r="N89" s="108" t="s">
        <v>80</v>
      </c>
      <c r="O89" s="177"/>
      <c r="P89" s="177"/>
      <c r="Q89" s="108" t="s">
        <v>80</v>
      </c>
      <c r="R89" s="177" t="s">
        <v>80</v>
      </c>
      <c r="S89" s="177" t="s">
        <v>80</v>
      </c>
      <c r="T89" s="108" t="s">
        <v>80</v>
      </c>
      <c r="U89" s="177" t="s">
        <v>80</v>
      </c>
      <c r="V89" s="213"/>
      <c r="W89" s="177" t="s">
        <v>80</v>
      </c>
      <c r="X89" s="177" t="s">
        <v>80</v>
      </c>
      <c r="Y89" s="177" t="s">
        <v>80</v>
      </c>
      <c r="Z89" s="177" t="s">
        <v>80</v>
      </c>
      <c r="AA89" s="177" t="s">
        <v>80</v>
      </c>
      <c r="AB89" s="177" t="s">
        <v>80</v>
      </c>
      <c r="AC89" s="108"/>
      <c r="AD89" s="177"/>
      <c r="AE89" s="213"/>
      <c r="AF89" s="83"/>
      <c r="AG89" s="83"/>
      <c r="AH89" s="83" t="s">
        <v>80</v>
      </c>
      <c r="AI89" s="108" t="s">
        <v>80</v>
      </c>
      <c r="AJ89" s="83" t="s">
        <v>80</v>
      </c>
      <c r="AK89" s="213"/>
      <c r="AL89" s="134"/>
      <c r="AM89" s="134"/>
      <c r="AN89" s="83"/>
      <c r="AO89" s="83" t="s">
        <v>80</v>
      </c>
      <c r="AP89" s="76" t="s">
        <v>80</v>
      </c>
      <c r="AQ89" s="191"/>
      <c r="AR89" s="66">
        <f t="shared" si="16"/>
        <v>1890</v>
      </c>
    </row>
    <row r="90" spans="1:44" ht="12.6" customHeight="1" x14ac:dyDescent="0.25">
      <c r="A90" s="91">
        <f t="shared" si="19"/>
        <v>87</v>
      </c>
      <c r="B90" s="30" t="s">
        <v>355</v>
      </c>
      <c r="C90" s="199">
        <f t="shared" si="17"/>
        <v>18</v>
      </c>
      <c r="D90" s="190"/>
      <c r="E90" s="177" t="s">
        <v>80</v>
      </c>
      <c r="F90" s="177" t="s">
        <v>80</v>
      </c>
      <c r="G90" s="177"/>
      <c r="H90" s="177"/>
      <c r="I90" s="177"/>
      <c r="J90" s="108"/>
      <c r="K90" s="177" t="s">
        <v>80</v>
      </c>
      <c r="L90" s="177" t="s">
        <v>80</v>
      </c>
      <c r="M90" s="177"/>
      <c r="N90" s="108"/>
      <c r="O90" s="177"/>
      <c r="P90" s="177" t="s">
        <v>80</v>
      </c>
      <c r="Q90" s="108"/>
      <c r="R90" s="177" t="s">
        <v>80</v>
      </c>
      <c r="S90" s="177"/>
      <c r="T90" s="108"/>
      <c r="U90" s="177" t="s">
        <v>80</v>
      </c>
      <c r="V90" s="213"/>
      <c r="W90" s="177" t="s">
        <v>80</v>
      </c>
      <c r="X90" s="177"/>
      <c r="Y90" s="177"/>
      <c r="Z90" s="177" t="s">
        <v>80</v>
      </c>
      <c r="AA90" s="177" t="s">
        <v>80</v>
      </c>
      <c r="AB90" s="177" t="s">
        <v>80</v>
      </c>
      <c r="AC90" s="108"/>
      <c r="AD90" s="177"/>
      <c r="AE90" s="213"/>
      <c r="AF90" s="83" t="s">
        <v>80</v>
      </c>
      <c r="AG90" s="83" t="s">
        <v>80</v>
      </c>
      <c r="AH90" s="83" t="s">
        <v>80</v>
      </c>
      <c r="AI90" s="108"/>
      <c r="AJ90" s="83"/>
      <c r="AK90" s="213"/>
      <c r="AL90" s="134" t="s">
        <v>80</v>
      </c>
      <c r="AM90" s="134" t="s">
        <v>80</v>
      </c>
      <c r="AN90" s="83"/>
      <c r="AO90" s="83" t="s">
        <v>80</v>
      </c>
      <c r="AP90" s="76" t="s">
        <v>80</v>
      </c>
      <c r="AQ90" s="191"/>
      <c r="AR90" s="66">
        <f t="shared" si="16"/>
        <v>1620</v>
      </c>
    </row>
    <row r="91" spans="1:44" ht="12.6" customHeight="1" x14ac:dyDescent="0.25">
      <c r="A91" s="91">
        <f t="shared" si="19"/>
        <v>88</v>
      </c>
      <c r="B91" s="30" t="s">
        <v>73</v>
      </c>
      <c r="C91" s="199">
        <f t="shared" si="17"/>
        <v>14</v>
      </c>
      <c r="D91" s="190" t="s">
        <v>80</v>
      </c>
      <c r="E91" s="177"/>
      <c r="F91" s="177" t="s">
        <v>80</v>
      </c>
      <c r="G91" s="177"/>
      <c r="H91" s="177" t="s">
        <v>80</v>
      </c>
      <c r="I91" s="177" t="s">
        <v>80</v>
      </c>
      <c r="J91" s="108"/>
      <c r="K91" s="177" t="s">
        <v>80</v>
      </c>
      <c r="L91" s="177" t="s">
        <v>80</v>
      </c>
      <c r="M91" s="177"/>
      <c r="N91" s="108"/>
      <c r="O91" s="177"/>
      <c r="P91" s="177" t="s">
        <v>80</v>
      </c>
      <c r="Q91" s="108" t="s">
        <v>80</v>
      </c>
      <c r="R91" s="177" t="s">
        <v>80</v>
      </c>
      <c r="S91" s="177"/>
      <c r="T91" s="108"/>
      <c r="U91" s="177"/>
      <c r="V91" s="213" t="s">
        <v>80</v>
      </c>
      <c r="W91" s="177"/>
      <c r="X91" s="177"/>
      <c r="Y91" s="177"/>
      <c r="Z91" s="177"/>
      <c r="AA91" s="177"/>
      <c r="AB91" s="177"/>
      <c r="AC91" s="108"/>
      <c r="AD91" s="177"/>
      <c r="AE91" s="213"/>
      <c r="AF91" s="83"/>
      <c r="AG91" s="83"/>
      <c r="AH91" s="83"/>
      <c r="AI91" s="108"/>
      <c r="AJ91" s="83"/>
      <c r="AK91" s="213"/>
      <c r="AL91" s="134" t="s">
        <v>80</v>
      </c>
      <c r="AM91" s="134" t="s">
        <v>80</v>
      </c>
      <c r="AN91" s="83" t="s">
        <v>80</v>
      </c>
      <c r="AO91" s="83"/>
      <c r="AP91" s="76"/>
      <c r="AQ91" s="191" t="s">
        <v>80</v>
      </c>
      <c r="AR91" s="66">
        <f t="shared" si="16"/>
        <v>1260</v>
      </c>
    </row>
    <row r="92" spans="1:44" ht="12.6" customHeight="1" x14ac:dyDescent="0.25">
      <c r="A92" s="91">
        <f t="shared" si="19"/>
        <v>89</v>
      </c>
      <c r="B92" s="30" t="s">
        <v>531</v>
      </c>
      <c r="C92" s="199">
        <f t="shared" si="17"/>
        <v>4</v>
      </c>
      <c r="D92" s="190" t="s">
        <v>80</v>
      </c>
      <c r="E92" s="177" t="s">
        <v>80</v>
      </c>
      <c r="F92" s="177" t="s">
        <v>80</v>
      </c>
      <c r="G92" s="177"/>
      <c r="H92" s="177" t="s">
        <v>80</v>
      </c>
      <c r="I92" s="177"/>
      <c r="J92" s="108"/>
      <c r="K92" s="177"/>
      <c r="L92" s="177"/>
      <c r="M92" s="177"/>
      <c r="N92" s="108"/>
      <c r="O92" s="177"/>
      <c r="P92" s="177"/>
      <c r="Q92" s="108"/>
      <c r="R92" s="177"/>
      <c r="S92" s="177"/>
      <c r="T92" s="108"/>
      <c r="U92" s="177"/>
      <c r="V92" s="213"/>
      <c r="W92" s="177"/>
      <c r="X92" s="177"/>
      <c r="Y92" s="177"/>
      <c r="Z92" s="177"/>
      <c r="AA92" s="177"/>
      <c r="AB92" s="177"/>
      <c r="AC92" s="108"/>
      <c r="AD92" s="177"/>
      <c r="AE92" s="213"/>
      <c r="AF92" s="83"/>
      <c r="AG92" s="83"/>
      <c r="AH92" s="83"/>
      <c r="AI92" s="108"/>
      <c r="AJ92" s="83"/>
      <c r="AK92" s="213"/>
      <c r="AL92" s="134"/>
      <c r="AM92" s="134"/>
      <c r="AN92" s="83"/>
      <c r="AO92" s="83"/>
      <c r="AP92" s="76"/>
      <c r="AQ92" s="191"/>
      <c r="AR92" s="66">
        <f t="shared" si="16"/>
        <v>360</v>
      </c>
    </row>
    <row r="93" spans="1:44" ht="12.6" customHeight="1" x14ac:dyDescent="0.25">
      <c r="A93" s="91">
        <f t="shared" si="19"/>
        <v>90</v>
      </c>
      <c r="B93" s="30" t="s">
        <v>480</v>
      </c>
      <c r="C93" s="199">
        <f t="shared" si="17"/>
        <v>7</v>
      </c>
      <c r="D93" s="190"/>
      <c r="E93" s="177"/>
      <c r="F93" s="177"/>
      <c r="G93" s="177" t="s">
        <v>80</v>
      </c>
      <c r="H93" s="177" t="s">
        <v>80</v>
      </c>
      <c r="I93" s="177"/>
      <c r="J93" s="108"/>
      <c r="K93" s="177"/>
      <c r="L93" s="177"/>
      <c r="M93" s="177"/>
      <c r="N93" s="108"/>
      <c r="O93" s="177"/>
      <c r="P93" s="177"/>
      <c r="Q93" s="108"/>
      <c r="R93" s="177" t="s">
        <v>80</v>
      </c>
      <c r="S93" s="177" t="s">
        <v>80</v>
      </c>
      <c r="T93" s="108" t="s">
        <v>80</v>
      </c>
      <c r="U93" s="177"/>
      <c r="V93" s="213"/>
      <c r="W93" s="177" t="s">
        <v>80</v>
      </c>
      <c r="X93" s="177"/>
      <c r="Y93" s="177"/>
      <c r="Z93" s="177"/>
      <c r="AA93" s="177"/>
      <c r="AB93" s="177"/>
      <c r="AC93" s="108"/>
      <c r="AD93" s="177"/>
      <c r="AE93" s="213"/>
      <c r="AF93" s="83"/>
      <c r="AG93" s="83"/>
      <c r="AH93" s="83"/>
      <c r="AI93" s="108" t="s">
        <v>80</v>
      </c>
      <c r="AJ93" s="83"/>
      <c r="AK93" s="213"/>
      <c r="AL93" s="134"/>
      <c r="AM93" s="134"/>
      <c r="AN93" s="83"/>
      <c r="AO93" s="83"/>
      <c r="AP93" s="76"/>
      <c r="AQ93" s="191"/>
      <c r="AR93" s="66">
        <f t="shared" si="16"/>
        <v>630</v>
      </c>
    </row>
    <row r="94" spans="1:44" ht="12.6" customHeight="1" x14ac:dyDescent="0.25">
      <c r="A94" s="91">
        <f t="shared" si="19"/>
        <v>91</v>
      </c>
      <c r="B94" s="30" t="s">
        <v>259</v>
      </c>
      <c r="C94" s="199">
        <f t="shared" si="17"/>
        <v>12</v>
      </c>
      <c r="D94" s="190"/>
      <c r="E94" s="177" t="s">
        <v>80</v>
      </c>
      <c r="F94" s="177" t="s">
        <v>80</v>
      </c>
      <c r="G94" s="177" t="s">
        <v>80</v>
      </c>
      <c r="H94" s="177"/>
      <c r="I94" s="177"/>
      <c r="J94" s="108" t="s">
        <v>80</v>
      </c>
      <c r="K94" s="177"/>
      <c r="L94" s="177" t="s">
        <v>80</v>
      </c>
      <c r="M94" s="177" t="s">
        <v>80</v>
      </c>
      <c r="N94" s="108"/>
      <c r="O94" s="177" t="s">
        <v>80</v>
      </c>
      <c r="P94" s="177"/>
      <c r="Q94" s="108" t="s">
        <v>80</v>
      </c>
      <c r="R94" s="177"/>
      <c r="S94" s="177" t="s">
        <v>80</v>
      </c>
      <c r="T94" s="108"/>
      <c r="U94" s="177"/>
      <c r="V94" s="213"/>
      <c r="W94" s="177"/>
      <c r="X94" s="177" t="s">
        <v>80</v>
      </c>
      <c r="Y94" s="177" t="s">
        <v>80</v>
      </c>
      <c r="Z94" s="177"/>
      <c r="AA94" s="177"/>
      <c r="AB94" s="177"/>
      <c r="AC94" s="108"/>
      <c r="AD94" s="177"/>
      <c r="AE94" s="213"/>
      <c r="AF94" s="83"/>
      <c r="AG94" s="83"/>
      <c r="AH94" s="83"/>
      <c r="AI94" s="108"/>
      <c r="AJ94" s="83"/>
      <c r="AK94" s="213"/>
      <c r="AL94" s="134"/>
      <c r="AM94" s="134" t="s">
        <v>80</v>
      </c>
      <c r="AN94" s="83"/>
      <c r="AO94" s="83"/>
      <c r="AP94" s="76"/>
      <c r="AQ94" s="191"/>
      <c r="AR94" s="66">
        <f t="shared" si="16"/>
        <v>1080</v>
      </c>
    </row>
    <row r="95" spans="1:44" ht="12.6" customHeight="1" x14ac:dyDescent="0.25">
      <c r="A95" s="91">
        <f t="shared" si="19"/>
        <v>92</v>
      </c>
      <c r="B95" s="30" t="s">
        <v>391</v>
      </c>
      <c r="C95" s="199">
        <f t="shared" si="17"/>
        <v>26</v>
      </c>
      <c r="D95" s="190" t="s">
        <v>80</v>
      </c>
      <c r="E95" s="177" t="s">
        <v>80</v>
      </c>
      <c r="F95" s="177" t="s">
        <v>80</v>
      </c>
      <c r="G95" s="177"/>
      <c r="H95" s="177"/>
      <c r="I95" s="177" t="s">
        <v>80</v>
      </c>
      <c r="J95" s="108" t="s">
        <v>80</v>
      </c>
      <c r="K95" s="177" t="s">
        <v>80</v>
      </c>
      <c r="L95" s="177"/>
      <c r="M95" s="177" t="s">
        <v>80</v>
      </c>
      <c r="N95" s="108" t="s">
        <v>80</v>
      </c>
      <c r="O95" s="177"/>
      <c r="P95" s="177" t="s">
        <v>80</v>
      </c>
      <c r="Q95" s="108" t="s">
        <v>80</v>
      </c>
      <c r="R95" s="177" t="s">
        <v>80</v>
      </c>
      <c r="S95" s="177"/>
      <c r="T95" s="108"/>
      <c r="U95" s="177"/>
      <c r="V95" s="213"/>
      <c r="W95" s="177" t="s">
        <v>80</v>
      </c>
      <c r="X95" s="177" t="s">
        <v>80</v>
      </c>
      <c r="Y95" s="177"/>
      <c r="Z95" s="177" t="s">
        <v>80</v>
      </c>
      <c r="AA95" s="177" t="s">
        <v>80</v>
      </c>
      <c r="AB95" s="177" t="s">
        <v>80</v>
      </c>
      <c r="AC95" s="108" t="s">
        <v>80</v>
      </c>
      <c r="AD95" s="177"/>
      <c r="AE95" s="213" t="s">
        <v>80</v>
      </c>
      <c r="AF95" s="83" t="s">
        <v>80</v>
      </c>
      <c r="AG95" s="83"/>
      <c r="AH95" s="83" t="s">
        <v>80</v>
      </c>
      <c r="AI95" s="108"/>
      <c r="AJ95" s="83" t="s">
        <v>80</v>
      </c>
      <c r="AK95" s="213" t="s">
        <v>80</v>
      </c>
      <c r="AL95" s="134"/>
      <c r="AM95" s="134"/>
      <c r="AN95" s="83" t="s">
        <v>80</v>
      </c>
      <c r="AO95" s="83" t="s">
        <v>80</v>
      </c>
      <c r="AP95" s="76" t="s">
        <v>80</v>
      </c>
      <c r="AQ95" s="191" t="s">
        <v>80</v>
      </c>
      <c r="AR95" s="66">
        <f t="shared" si="16"/>
        <v>2340</v>
      </c>
    </row>
    <row r="96" spans="1:44" ht="12.6" customHeight="1" x14ac:dyDescent="0.25">
      <c r="A96" s="91">
        <f t="shared" si="19"/>
        <v>93</v>
      </c>
      <c r="B96" s="30" t="s">
        <v>454</v>
      </c>
      <c r="C96" s="199">
        <f t="shared" si="17"/>
        <v>22</v>
      </c>
      <c r="D96" s="190" t="s">
        <v>80</v>
      </c>
      <c r="E96" s="177" t="s">
        <v>80</v>
      </c>
      <c r="F96" s="177" t="s">
        <v>80</v>
      </c>
      <c r="G96" s="177"/>
      <c r="H96" s="177" t="s">
        <v>80</v>
      </c>
      <c r="I96" s="177" t="s">
        <v>80</v>
      </c>
      <c r="J96" s="108" t="s">
        <v>80</v>
      </c>
      <c r="K96" s="177" t="s">
        <v>80</v>
      </c>
      <c r="L96" s="177" t="s">
        <v>80</v>
      </c>
      <c r="M96" s="177"/>
      <c r="N96" s="108"/>
      <c r="O96" s="177"/>
      <c r="P96" s="177" t="s">
        <v>80</v>
      </c>
      <c r="Q96" s="108" t="s">
        <v>80</v>
      </c>
      <c r="R96" s="177" t="s">
        <v>80</v>
      </c>
      <c r="S96" s="177" t="s">
        <v>80</v>
      </c>
      <c r="T96" s="108"/>
      <c r="U96" s="177" t="s">
        <v>80</v>
      </c>
      <c r="V96" s="213" t="s">
        <v>80</v>
      </c>
      <c r="W96" s="177"/>
      <c r="X96" s="177" t="s">
        <v>80</v>
      </c>
      <c r="Y96" s="177" t="s">
        <v>80</v>
      </c>
      <c r="Z96" s="177"/>
      <c r="AA96" s="177"/>
      <c r="AB96" s="177"/>
      <c r="AC96" s="108"/>
      <c r="AD96" s="177"/>
      <c r="AE96" s="213"/>
      <c r="AF96" s="83"/>
      <c r="AG96" s="83" t="s">
        <v>80</v>
      </c>
      <c r="AH96" s="83" t="s">
        <v>80</v>
      </c>
      <c r="AI96" s="108"/>
      <c r="AJ96" s="83" t="s">
        <v>80</v>
      </c>
      <c r="AK96" s="213"/>
      <c r="AL96" s="134" t="s">
        <v>80</v>
      </c>
      <c r="AM96" s="134" t="s">
        <v>80</v>
      </c>
      <c r="AN96" s="83" t="s">
        <v>80</v>
      </c>
      <c r="AO96" s="83"/>
      <c r="AP96" s="76"/>
      <c r="AQ96" s="191"/>
      <c r="AR96" s="66">
        <f t="shared" si="16"/>
        <v>1980</v>
      </c>
    </row>
    <row r="97" spans="1:44" ht="12.6" customHeight="1" x14ac:dyDescent="0.25">
      <c r="A97" s="91">
        <f t="shared" si="19"/>
        <v>94</v>
      </c>
      <c r="B97" s="30" t="s">
        <v>532</v>
      </c>
      <c r="C97" s="199">
        <f t="shared" si="17"/>
        <v>2</v>
      </c>
      <c r="D97" s="190"/>
      <c r="E97" s="177" t="s">
        <v>80</v>
      </c>
      <c r="F97" s="177"/>
      <c r="G97" s="177"/>
      <c r="H97" s="177"/>
      <c r="I97" s="177"/>
      <c r="J97" s="108"/>
      <c r="K97" s="177"/>
      <c r="L97" s="177"/>
      <c r="M97" s="177"/>
      <c r="N97" s="108"/>
      <c r="O97" s="177"/>
      <c r="P97" s="177"/>
      <c r="Q97" s="108"/>
      <c r="R97" s="177"/>
      <c r="S97" s="177"/>
      <c r="T97" s="108"/>
      <c r="U97" s="177"/>
      <c r="V97" s="213"/>
      <c r="W97" s="177"/>
      <c r="X97" s="177"/>
      <c r="Y97" s="177"/>
      <c r="Z97" s="177"/>
      <c r="AA97" s="177"/>
      <c r="AB97" s="177"/>
      <c r="AC97" s="108"/>
      <c r="AD97" s="177"/>
      <c r="AE97" s="213"/>
      <c r="AF97" s="83"/>
      <c r="AG97" s="83"/>
      <c r="AH97" s="83"/>
      <c r="AI97" s="108" t="s">
        <v>80</v>
      </c>
      <c r="AJ97" s="83"/>
      <c r="AK97" s="213"/>
      <c r="AL97" s="134"/>
      <c r="AM97" s="134"/>
      <c r="AN97" s="83"/>
      <c r="AO97" s="83"/>
      <c r="AP97" s="76"/>
      <c r="AQ97" s="191"/>
      <c r="AR97" s="66">
        <f t="shared" si="16"/>
        <v>180</v>
      </c>
    </row>
    <row r="98" spans="1:44" ht="12.6" customHeight="1" x14ac:dyDescent="0.25">
      <c r="A98" s="91">
        <f t="shared" si="19"/>
        <v>95</v>
      </c>
      <c r="B98" s="30" t="s">
        <v>555</v>
      </c>
      <c r="C98" s="199">
        <f t="shared" ref="C98" si="20">COUNTIF(D98:AQ98,"X")</f>
        <v>3</v>
      </c>
      <c r="D98" s="178"/>
      <c r="E98" s="169"/>
      <c r="F98" s="169"/>
      <c r="G98" s="169"/>
      <c r="H98" s="169"/>
      <c r="I98" s="169"/>
      <c r="J98" s="170"/>
      <c r="K98" s="169"/>
      <c r="L98" s="169"/>
      <c r="M98" s="169"/>
      <c r="N98" s="170"/>
      <c r="O98" s="169"/>
      <c r="P98" s="169"/>
      <c r="Q98" s="170"/>
      <c r="R98" s="177" t="s">
        <v>80</v>
      </c>
      <c r="S98" s="177"/>
      <c r="T98" s="108"/>
      <c r="U98" s="177" t="s">
        <v>80</v>
      </c>
      <c r="V98" s="213"/>
      <c r="W98" s="177"/>
      <c r="X98" s="177"/>
      <c r="Y98" s="177" t="s">
        <v>80</v>
      </c>
      <c r="Z98" s="177"/>
      <c r="AA98" s="177"/>
      <c r="AB98" s="177"/>
      <c r="AC98" s="108"/>
      <c r="AD98" s="177"/>
      <c r="AE98" s="213"/>
      <c r="AF98" s="83"/>
      <c r="AG98" s="83"/>
      <c r="AH98" s="83"/>
      <c r="AI98" s="108"/>
      <c r="AJ98" s="83"/>
      <c r="AK98" s="213"/>
      <c r="AL98" s="134"/>
      <c r="AM98" s="134"/>
      <c r="AN98" s="83"/>
      <c r="AO98" s="83"/>
      <c r="AP98" s="76"/>
      <c r="AQ98" s="191"/>
      <c r="AR98" s="66">
        <f t="shared" ref="AR98" si="21">C98*$AR$2</f>
        <v>270</v>
      </c>
    </row>
    <row r="99" spans="1:44" ht="12.6" customHeight="1" x14ac:dyDescent="0.25">
      <c r="A99" s="91">
        <f t="shared" si="19"/>
        <v>96</v>
      </c>
      <c r="B99" s="30" t="s">
        <v>356</v>
      </c>
      <c r="C99" s="199">
        <f t="shared" si="17"/>
        <v>12</v>
      </c>
      <c r="D99" s="190"/>
      <c r="E99" s="177"/>
      <c r="F99" s="177"/>
      <c r="G99" s="177"/>
      <c r="H99" s="177" t="s">
        <v>80</v>
      </c>
      <c r="I99" s="177"/>
      <c r="J99" s="108" t="s">
        <v>80</v>
      </c>
      <c r="K99" s="177" t="s">
        <v>80</v>
      </c>
      <c r="L99" s="177"/>
      <c r="M99" s="177" t="s">
        <v>80</v>
      </c>
      <c r="N99" s="108"/>
      <c r="O99" s="177"/>
      <c r="P99" s="177" t="s">
        <v>80</v>
      </c>
      <c r="Q99" s="108" t="s">
        <v>80</v>
      </c>
      <c r="R99" s="177"/>
      <c r="S99" s="177" t="s">
        <v>80</v>
      </c>
      <c r="T99" s="108"/>
      <c r="U99" s="177" t="s">
        <v>80</v>
      </c>
      <c r="V99" s="213"/>
      <c r="W99" s="177"/>
      <c r="X99" s="177"/>
      <c r="Y99" s="177"/>
      <c r="Z99" s="177"/>
      <c r="AA99" s="177"/>
      <c r="AB99" s="177"/>
      <c r="AC99" s="108"/>
      <c r="AD99" s="177"/>
      <c r="AE99" s="213"/>
      <c r="AF99" s="83"/>
      <c r="AG99" s="83"/>
      <c r="AH99" s="83"/>
      <c r="AI99" s="108" t="s">
        <v>80</v>
      </c>
      <c r="AJ99" s="83" t="s">
        <v>80</v>
      </c>
      <c r="AK99" s="213" t="s">
        <v>80</v>
      </c>
      <c r="AL99" s="134" t="s">
        <v>80</v>
      </c>
      <c r="AM99" s="134"/>
      <c r="AN99" s="83"/>
      <c r="AO99" s="83"/>
      <c r="AP99" s="76"/>
      <c r="AQ99" s="191"/>
      <c r="AR99" s="66">
        <f t="shared" si="16"/>
        <v>1080</v>
      </c>
    </row>
    <row r="100" spans="1:44" ht="12.6" customHeight="1" x14ac:dyDescent="0.25">
      <c r="A100" s="91">
        <f t="shared" si="19"/>
        <v>97</v>
      </c>
      <c r="B100" s="30" t="s">
        <v>285</v>
      </c>
      <c r="C100" s="199">
        <f t="shared" si="17"/>
        <v>13</v>
      </c>
      <c r="D100" s="190"/>
      <c r="E100" s="177" t="s">
        <v>80</v>
      </c>
      <c r="F100" s="177" t="s">
        <v>80</v>
      </c>
      <c r="G100" s="177"/>
      <c r="H100" s="177" t="s">
        <v>80</v>
      </c>
      <c r="I100" s="177" t="s">
        <v>80</v>
      </c>
      <c r="J100" s="108"/>
      <c r="K100" s="177" t="s">
        <v>80</v>
      </c>
      <c r="L100" s="177" t="s">
        <v>80</v>
      </c>
      <c r="M100" s="177"/>
      <c r="N100" s="108"/>
      <c r="O100" s="177"/>
      <c r="P100" s="177"/>
      <c r="Q100" s="108"/>
      <c r="R100" s="177"/>
      <c r="S100" s="177"/>
      <c r="T100" s="108"/>
      <c r="U100" s="177"/>
      <c r="V100" s="213"/>
      <c r="W100" s="177"/>
      <c r="X100" s="177"/>
      <c r="Y100" s="177"/>
      <c r="Z100" s="177"/>
      <c r="AA100" s="177"/>
      <c r="AB100" s="177"/>
      <c r="AC100" s="108"/>
      <c r="AD100" s="177"/>
      <c r="AE100" s="213"/>
      <c r="AF100" s="83" t="s">
        <v>80</v>
      </c>
      <c r="AG100" s="83"/>
      <c r="AH100" s="83" t="s">
        <v>80</v>
      </c>
      <c r="AI100" s="108"/>
      <c r="AJ100" s="83" t="s">
        <v>80</v>
      </c>
      <c r="AK100" s="213"/>
      <c r="AL100" s="134" t="s">
        <v>80</v>
      </c>
      <c r="AM100" s="134" t="s">
        <v>80</v>
      </c>
      <c r="AN100" s="83"/>
      <c r="AO100" s="83"/>
      <c r="AP100" s="76" t="s">
        <v>80</v>
      </c>
      <c r="AQ100" s="191" t="s">
        <v>80</v>
      </c>
      <c r="AR100" s="66">
        <f t="shared" si="16"/>
        <v>1170</v>
      </c>
    </row>
    <row r="101" spans="1:44" ht="12.6" customHeight="1" x14ac:dyDescent="0.25">
      <c r="A101" s="91">
        <f t="shared" si="19"/>
        <v>98</v>
      </c>
      <c r="B101" s="30" t="s">
        <v>533</v>
      </c>
      <c r="C101" s="199">
        <f t="shared" si="17"/>
        <v>23</v>
      </c>
      <c r="D101" s="190" t="s">
        <v>80</v>
      </c>
      <c r="E101" s="177"/>
      <c r="F101" s="177"/>
      <c r="G101" s="177"/>
      <c r="H101" s="177" t="s">
        <v>80</v>
      </c>
      <c r="I101" s="177" t="s">
        <v>80</v>
      </c>
      <c r="J101" s="108" t="s">
        <v>80</v>
      </c>
      <c r="K101" s="177" t="s">
        <v>80</v>
      </c>
      <c r="L101" s="177" t="s">
        <v>80</v>
      </c>
      <c r="M101" s="177"/>
      <c r="N101" s="108"/>
      <c r="O101" s="177"/>
      <c r="P101" s="177" t="s">
        <v>80</v>
      </c>
      <c r="Q101" s="108"/>
      <c r="R101" s="177" t="s">
        <v>80</v>
      </c>
      <c r="S101" s="177" t="s">
        <v>80</v>
      </c>
      <c r="T101" s="108" t="s">
        <v>80</v>
      </c>
      <c r="U101" s="177" t="s">
        <v>80</v>
      </c>
      <c r="V101" s="213"/>
      <c r="W101" s="177"/>
      <c r="X101" s="177"/>
      <c r="Y101" s="177" t="s">
        <v>80</v>
      </c>
      <c r="Z101" s="177" t="s">
        <v>80</v>
      </c>
      <c r="AA101" s="177" t="s">
        <v>80</v>
      </c>
      <c r="AB101" s="177" t="s">
        <v>80</v>
      </c>
      <c r="AC101" s="108" t="s">
        <v>80</v>
      </c>
      <c r="AD101" s="177"/>
      <c r="AE101" s="213" t="s">
        <v>80</v>
      </c>
      <c r="AF101" s="83"/>
      <c r="AG101" s="83"/>
      <c r="AH101" s="83"/>
      <c r="AI101" s="108"/>
      <c r="AJ101" s="83" t="s">
        <v>80</v>
      </c>
      <c r="AK101" s="213"/>
      <c r="AL101" s="134"/>
      <c r="AM101" s="134" t="s">
        <v>80</v>
      </c>
      <c r="AN101" s="83" t="s">
        <v>80</v>
      </c>
      <c r="AO101" s="83" t="s">
        <v>80</v>
      </c>
      <c r="AP101" s="76" t="s">
        <v>80</v>
      </c>
      <c r="AQ101" s="191" t="s">
        <v>80</v>
      </c>
      <c r="AR101" s="66">
        <f t="shared" si="16"/>
        <v>2070</v>
      </c>
    </row>
    <row r="102" spans="1:44" ht="12.6" customHeight="1" x14ac:dyDescent="0.25">
      <c r="A102" s="91">
        <f t="shared" si="19"/>
        <v>99</v>
      </c>
      <c r="B102" s="30" t="s">
        <v>320</v>
      </c>
      <c r="C102" s="199">
        <f t="shared" si="17"/>
        <v>13</v>
      </c>
      <c r="D102" s="190"/>
      <c r="E102" s="177"/>
      <c r="F102" s="177"/>
      <c r="G102" s="177"/>
      <c r="H102" s="177" t="s">
        <v>80</v>
      </c>
      <c r="I102" s="177" t="s">
        <v>80</v>
      </c>
      <c r="J102" s="108" t="s">
        <v>80</v>
      </c>
      <c r="K102" s="177" t="s">
        <v>80</v>
      </c>
      <c r="L102" s="177" t="s">
        <v>80</v>
      </c>
      <c r="M102" s="177"/>
      <c r="N102" s="108"/>
      <c r="O102" s="177"/>
      <c r="P102" s="177"/>
      <c r="Q102" s="108"/>
      <c r="R102" s="177"/>
      <c r="S102" s="177" t="s">
        <v>80</v>
      </c>
      <c r="T102" s="108"/>
      <c r="U102" s="177" t="s">
        <v>80</v>
      </c>
      <c r="V102" s="213"/>
      <c r="W102" s="177" t="s">
        <v>80</v>
      </c>
      <c r="X102" s="177" t="s">
        <v>80</v>
      </c>
      <c r="Y102" s="177" t="s">
        <v>80</v>
      </c>
      <c r="Z102" s="177" t="s">
        <v>80</v>
      </c>
      <c r="AA102" s="177"/>
      <c r="AB102" s="177" t="s">
        <v>80</v>
      </c>
      <c r="AC102" s="108"/>
      <c r="AD102" s="177"/>
      <c r="AE102" s="213"/>
      <c r="AF102" s="83"/>
      <c r="AG102" s="83"/>
      <c r="AH102" s="83" t="s">
        <v>80</v>
      </c>
      <c r="AI102" s="108"/>
      <c r="AJ102" s="83"/>
      <c r="AK102" s="213"/>
      <c r="AL102" s="134"/>
      <c r="AM102" s="134"/>
      <c r="AN102" s="83"/>
      <c r="AO102" s="83"/>
      <c r="AP102" s="76"/>
      <c r="AQ102" s="191"/>
      <c r="AR102" s="66">
        <f t="shared" si="16"/>
        <v>1170</v>
      </c>
    </row>
    <row r="103" spans="1:44" ht="12.6" customHeight="1" x14ac:dyDescent="0.25">
      <c r="A103" s="91">
        <f t="shared" si="19"/>
        <v>100</v>
      </c>
      <c r="B103" s="30" t="s">
        <v>481</v>
      </c>
      <c r="C103" s="199">
        <f t="shared" si="17"/>
        <v>7</v>
      </c>
      <c r="D103" s="190"/>
      <c r="E103" s="177"/>
      <c r="F103" s="177"/>
      <c r="G103" s="177"/>
      <c r="H103" s="177"/>
      <c r="I103" s="177" t="s">
        <v>80</v>
      </c>
      <c r="J103" s="108" t="s">
        <v>80</v>
      </c>
      <c r="K103" s="177" t="s">
        <v>80</v>
      </c>
      <c r="L103" s="177"/>
      <c r="M103" s="177" t="s">
        <v>80</v>
      </c>
      <c r="N103" s="108"/>
      <c r="O103" s="177"/>
      <c r="P103" s="177"/>
      <c r="Q103" s="108"/>
      <c r="R103" s="177"/>
      <c r="S103" s="177"/>
      <c r="T103" s="108"/>
      <c r="U103" s="177" t="s">
        <v>80</v>
      </c>
      <c r="V103" s="213"/>
      <c r="W103" s="177" t="s">
        <v>80</v>
      </c>
      <c r="X103" s="177"/>
      <c r="Y103" s="177"/>
      <c r="Z103" s="177"/>
      <c r="AA103" s="177"/>
      <c r="AB103" s="177"/>
      <c r="AC103" s="108"/>
      <c r="AD103" s="177"/>
      <c r="AE103" s="213"/>
      <c r="AF103" s="83"/>
      <c r="AG103" s="83"/>
      <c r="AH103" s="83" t="s">
        <v>80</v>
      </c>
      <c r="AI103" s="108"/>
      <c r="AJ103" s="83"/>
      <c r="AK103" s="213"/>
      <c r="AL103" s="134"/>
      <c r="AM103" s="134"/>
      <c r="AN103" s="83"/>
      <c r="AO103" s="83"/>
      <c r="AP103" s="76"/>
      <c r="AQ103" s="191"/>
      <c r="AR103" s="66">
        <f t="shared" si="16"/>
        <v>630</v>
      </c>
    </row>
    <row r="104" spans="1:44" ht="12.6" customHeight="1" x14ac:dyDescent="0.25">
      <c r="A104" s="91">
        <f t="shared" si="19"/>
        <v>101</v>
      </c>
      <c r="B104" s="30" t="s">
        <v>40</v>
      </c>
      <c r="C104" s="199">
        <f t="shared" si="17"/>
        <v>26</v>
      </c>
      <c r="D104" s="190"/>
      <c r="E104" s="177" t="s">
        <v>80</v>
      </c>
      <c r="F104" s="177" t="s">
        <v>80</v>
      </c>
      <c r="G104" s="177"/>
      <c r="H104" s="177" t="s">
        <v>80</v>
      </c>
      <c r="I104" s="177" t="s">
        <v>80</v>
      </c>
      <c r="J104" s="108" t="s">
        <v>80</v>
      </c>
      <c r="K104" s="177" t="s">
        <v>80</v>
      </c>
      <c r="L104" s="177" t="s">
        <v>80</v>
      </c>
      <c r="M104" s="177" t="s">
        <v>80</v>
      </c>
      <c r="N104" s="108" t="s">
        <v>80</v>
      </c>
      <c r="O104" s="177"/>
      <c r="P104" s="177" t="s">
        <v>80</v>
      </c>
      <c r="Q104" s="108" t="s">
        <v>80</v>
      </c>
      <c r="R104" s="177" t="s">
        <v>80</v>
      </c>
      <c r="S104" s="177"/>
      <c r="T104" s="108"/>
      <c r="U104" s="177" t="s">
        <v>80</v>
      </c>
      <c r="V104" s="213"/>
      <c r="W104" s="177"/>
      <c r="X104" s="177"/>
      <c r="Y104" s="177" t="s">
        <v>80</v>
      </c>
      <c r="Z104" s="177"/>
      <c r="AA104" s="177" t="s">
        <v>80</v>
      </c>
      <c r="AB104" s="177" t="s">
        <v>80</v>
      </c>
      <c r="AC104" s="108" t="s">
        <v>80</v>
      </c>
      <c r="AD104" s="177"/>
      <c r="AE104" s="213"/>
      <c r="AF104" s="83" t="s">
        <v>80</v>
      </c>
      <c r="AG104" s="83"/>
      <c r="AH104" s="83" t="s">
        <v>80</v>
      </c>
      <c r="AI104" s="108" t="s">
        <v>80</v>
      </c>
      <c r="AJ104" s="83" t="s">
        <v>80</v>
      </c>
      <c r="AK104" s="213"/>
      <c r="AL104" s="134" t="s">
        <v>80</v>
      </c>
      <c r="AM104" s="134" t="s">
        <v>80</v>
      </c>
      <c r="AN104" s="83"/>
      <c r="AO104" s="83" t="s">
        <v>80</v>
      </c>
      <c r="AP104" s="76" t="s">
        <v>80</v>
      </c>
      <c r="AQ104" s="191" t="s">
        <v>80</v>
      </c>
      <c r="AR104" s="66">
        <f t="shared" si="16"/>
        <v>2340</v>
      </c>
    </row>
    <row r="105" spans="1:44" ht="12.6" customHeight="1" x14ac:dyDescent="0.25">
      <c r="A105" s="91">
        <f t="shared" si="19"/>
        <v>102</v>
      </c>
      <c r="B105" s="30" t="s">
        <v>428</v>
      </c>
      <c r="C105" s="199">
        <f t="shared" si="17"/>
        <v>10</v>
      </c>
      <c r="D105" s="190"/>
      <c r="E105" s="177" t="s">
        <v>80</v>
      </c>
      <c r="F105" s="177" t="s">
        <v>80</v>
      </c>
      <c r="G105" s="177"/>
      <c r="H105" s="177"/>
      <c r="I105" s="177" t="s">
        <v>80</v>
      </c>
      <c r="J105" s="108"/>
      <c r="K105" s="177"/>
      <c r="L105" s="177"/>
      <c r="M105" s="177"/>
      <c r="N105" s="108"/>
      <c r="O105" s="177"/>
      <c r="P105" s="177"/>
      <c r="Q105" s="108" t="s">
        <v>80</v>
      </c>
      <c r="R105" s="177" t="s">
        <v>80</v>
      </c>
      <c r="S105" s="177" t="s">
        <v>80</v>
      </c>
      <c r="T105" s="108"/>
      <c r="U105" s="177" t="s">
        <v>80</v>
      </c>
      <c r="V105" s="213" t="s">
        <v>80</v>
      </c>
      <c r="W105" s="177"/>
      <c r="X105" s="177" t="s">
        <v>80</v>
      </c>
      <c r="Y105" s="177" t="s">
        <v>80</v>
      </c>
      <c r="Z105" s="177"/>
      <c r="AA105" s="177"/>
      <c r="AB105" s="177"/>
      <c r="AC105" s="108"/>
      <c r="AD105" s="177"/>
      <c r="AE105" s="213"/>
      <c r="AF105" s="83"/>
      <c r="AG105" s="83"/>
      <c r="AH105" s="83"/>
      <c r="AI105" s="108"/>
      <c r="AJ105" s="83"/>
      <c r="AK105" s="213"/>
      <c r="AL105" s="134"/>
      <c r="AM105" s="134"/>
      <c r="AN105" s="83"/>
      <c r="AO105" s="83"/>
      <c r="AP105" s="76"/>
      <c r="AQ105" s="191"/>
      <c r="AR105" s="66">
        <f t="shared" si="16"/>
        <v>900</v>
      </c>
    </row>
    <row r="106" spans="1:44" ht="12.6" customHeight="1" x14ac:dyDescent="0.25">
      <c r="A106" s="91">
        <f t="shared" si="19"/>
        <v>103</v>
      </c>
      <c r="B106" s="30" t="s">
        <v>467</v>
      </c>
      <c r="C106" s="199">
        <f t="shared" si="17"/>
        <v>11</v>
      </c>
      <c r="D106" s="190"/>
      <c r="E106" s="177"/>
      <c r="F106" s="177"/>
      <c r="G106" s="177"/>
      <c r="H106" s="177"/>
      <c r="I106" s="177"/>
      <c r="J106" s="108" t="s">
        <v>80</v>
      </c>
      <c r="K106" s="177" t="s">
        <v>80</v>
      </c>
      <c r="L106" s="177"/>
      <c r="M106" s="177" t="s">
        <v>80</v>
      </c>
      <c r="N106" s="108"/>
      <c r="O106" s="177"/>
      <c r="P106" s="177" t="s">
        <v>80</v>
      </c>
      <c r="Q106" s="108"/>
      <c r="R106" s="177" t="s">
        <v>80</v>
      </c>
      <c r="S106" s="177"/>
      <c r="T106" s="108"/>
      <c r="U106" s="177" t="s">
        <v>80</v>
      </c>
      <c r="V106" s="213"/>
      <c r="W106" s="177"/>
      <c r="X106" s="177"/>
      <c r="Y106" s="177"/>
      <c r="Z106" s="177" t="s">
        <v>80</v>
      </c>
      <c r="AA106" s="177"/>
      <c r="AB106" s="177" t="s">
        <v>80</v>
      </c>
      <c r="AC106" s="108"/>
      <c r="AD106" s="177"/>
      <c r="AE106" s="213"/>
      <c r="AF106" s="83"/>
      <c r="AG106" s="83"/>
      <c r="AH106" s="83" t="s">
        <v>80</v>
      </c>
      <c r="AI106" s="108"/>
      <c r="AJ106" s="83"/>
      <c r="AK106" s="213"/>
      <c r="AL106" s="134"/>
      <c r="AM106" s="134" t="s">
        <v>80</v>
      </c>
      <c r="AN106" s="83"/>
      <c r="AO106" s="83" t="s">
        <v>80</v>
      </c>
      <c r="AP106" s="76"/>
      <c r="AQ106" s="191"/>
      <c r="AR106" s="66">
        <f t="shared" si="16"/>
        <v>990</v>
      </c>
    </row>
    <row r="107" spans="1:44" ht="12.6" customHeight="1" x14ac:dyDescent="0.25">
      <c r="A107" s="91">
        <f t="shared" si="19"/>
        <v>104</v>
      </c>
      <c r="B107" s="30" t="s">
        <v>41</v>
      </c>
      <c r="C107" s="199">
        <f t="shared" si="17"/>
        <v>0</v>
      </c>
      <c r="D107" s="190"/>
      <c r="E107" s="177"/>
      <c r="F107" s="177"/>
      <c r="G107" s="177"/>
      <c r="H107" s="177"/>
      <c r="I107" s="177"/>
      <c r="J107" s="108"/>
      <c r="K107" s="177"/>
      <c r="L107" s="177"/>
      <c r="M107" s="177"/>
      <c r="N107" s="108"/>
      <c r="O107" s="177"/>
      <c r="P107" s="177"/>
      <c r="Q107" s="108"/>
      <c r="R107" s="177"/>
      <c r="S107" s="177"/>
      <c r="T107" s="108"/>
      <c r="U107" s="177"/>
      <c r="V107" s="213"/>
      <c r="W107" s="177"/>
      <c r="X107" s="177"/>
      <c r="Y107" s="177"/>
      <c r="Z107" s="177"/>
      <c r="AA107" s="177"/>
      <c r="AB107" s="177"/>
      <c r="AC107" s="108"/>
      <c r="AD107" s="177"/>
      <c r="AE107" s="213"/>
      <c r="AF107" s="83"/>
      <c r="AG107" s="83"/>
      <c r="AH107" s="83"/>
      <c r="AI107" s="108"/>
      <c r="AJ107" s="83"/>
      <c r="AK107" s="213"/>
      <c r="AL107" s="134"/>
      <c r="AM107" s="134"/>
      <c r="AN107" s="83"/>
      <c r="AO107" s="83"/>
      <c r="AP107" s="76"/>
      <c r="AQ107" s="191"/>
      <c r="AR107" s="66">
        <f t="shared" si="16"/>
        <v>0</v>
      </c>
    </row>
    <row r="108" spans="1:44" ht="12.6" customHeight="1" x14ac:dyDescent="0.25">
      <c r="A108" s="91">
        <f t="shared" si="19"/>
        <v>105</v>
      </c>
      <c r="B108" s="30" t="s">
        <v>534</v>
      </c>
      <c r="C108" s="199">
        <f t="shared" si="17"/>
        <v>16</v>
      </c>
      <c r="D108" s="190"/>
      <c r="E108" s="177"/>
      <c r="F108" s="177" t="s">
        <v>80</v>
      </c>
      <c r="G108" s="177"/>
      <c r="H108" s="177"/>
      <c r="I108" s="177"/>
      <c r="J108" s="108"/>
      <c r="K108" s="177"/>
      <c r="L108" s="177"/>
      <c r="M108" s="177"/>
      <c r="N108" s="108"/>
      <c r="O108" s="177"/>
      <c r="P108" s="177"/>
      <c r="Q108" s="108"/>
      <c r="R108" s="177"/>
      <c r="S108" s="177"/>
      <c r="T108" s="108"/>
      <c r="U108" s="177" t="s">
        <v>80</v>
      </c>
      <c r="V108" s="213"/>
      <c r="W108" s="177" t="s">
        <v>80</v>
      </c>
      <c r="X108" s="177"/>
      <c r="Y108" s="177" t="s">
        <v>80</v>
      </c>
      <c r="Z108" s="177" t="s">
        <v>80</v>
      </c>
      <c r="AA108" s="177" t="s">
        <v>80</v>
      </c>
      <c r="AB108" s="177"/>
      <c r="AC108" s="108" t="s">
        <v>80</v>
      </c>
      <c r="AD108" s="177"/>
      <c r="AE108" s="213"/>
      <c r="AF108" s="83"/>
      <c r="AG108" s="83"/>
      <c r="AH108" s="83" t="s">
        <v>80</v>
      </c>
      <c r="AI108" s="108" t="s">
        <v>80</v>
      </c>
      <c r="AJ108" s="83" t="s">
        <v>80</v>
      </c>
      <c r="AK108" s="213"/>
      <c r="AL108" s="134" t="s">
        <v>80</v>
      </c>
      <c r="AM108" s="134" t="s">
        <v>80</v>
      </c>
      <c r="AN108" s="83" t="s">
        <v>80</v>
      </c>
      <c r="AO108" s="83" t="s">
        <v>80</v>
      </c>
      <c r="AP108" s="76" t="s">
        <v>80</v>
      </c>
      <c r="AQ108" s="191" t="s">
        <v>80</v>
      </c>
      <c r="AR108" s="66">
        <f t="shared" si="16"/>
        <v>1440</v>
      </c>
    </row>
    <row r="109" spans="1:44" ht="12.6" customHeight="1" x14ac:dyDescent="0.25">
      <c r="A109" s="91">
        <f t="shared" si="19"/>
        <v>106</v>
      </c>
      <c r="B109" s="30" t="s">
        <v>42</v>
      </c>
      <c r="C109" s="199">
        <f t="shared" si="17"/>
        <v>24</v>
      </c>
      <c r="D109" s="190" t="s">
        <v>80</v>
      </c>
      <c r="E109" s="177" t="s">
        <v>80</v>
      </c>
      <c r="F109" s="177" t="s">
        <v>80</v>
      </c>
      <c r="G109" s="177"/>
      <c r="H109" s="177" t="s">
        <v>80</v>
      </c>
      <c r="I109" s="177" t="s">
        <v>80</v>
      </c>
      <c r="J109" s="108"/>
      <c r="K109" s="177" t="s">
        <v>80</v>
      </c>
      <c r="L109" s="177" t="s">
        <v>80</v>
      </c>
      <c r="M109" s="177" t="s">
        <v>80</v>
      </c>
      <c r="N109" s="108"/>
      <c r="O109" s="177"/>
      <c r="P109" s="177" t="s">
        <v>80</v>
      </c>
      <c r="Q109" s="108"/>
      <c r="R109" s="177"/>
      <c r="S109" s="177" t="s">
        <v>80</v>
      </c>
      <c r="T109" s="108" t="s">
        <v>80</v>
      </c>
      <c r="U109" s="177" t="s">
        <v>80</v>
      </c>
      <c r="V109" s="213"/>
      <c r="W109" s="177" t="s">
        <v>80</v>
      </c>
      <c r="X109" s="177"/>
      <c r="Y109" s="177" t="s">
        <v>80</v>
      </c>
      <c r="Z109" s="177" t="s">
        <v>80</v>
      </c>
      <c r="AA109" s="177" t="s">
        <v>80</v>
      </c>
      <c r="AB109" s="177" t="s">
        <v>80</v>
      </c>
      <c r="AC109" s="108"/>
      <c r="AD109" s="177"/>
      <c r="AE109" s="213"/>
      <c r="AF109" s="83"/>
      <c r="AG109" s="83"/>
      <c r="AH109" s="83" t="s">
        <v>80</v>
      </c>
      <c r="AI109" s="108"/>
      <c r="AJ109" s="83"/>
      <c r="AK109" s="213"/>
      <c r="AL109" s="134" t="s">
        <v>80</v>
      </c>
      <c r="AM109" s="134" t="s">
        <v>80</v>
      </c>
      <c r="AN109" s="83" t="s">
        <v>80</v>
      </c>
      <c r="AO109" s="83" t="s">
        <v>80</v>
      </c>
      <c r="AP109" s="76" t="s">
        <v>80</v>
      </c>
      <c r="AQ109" s="191" t="s">
        <v>80</v>
      </c>
      <c r="AR109" s="66">
        <f t="shared" si="16"/>
        <v>2160</v>
      </c>
    </row>
    <row r="110" spans="1:44" ht="12.6" customHeight="1" x14ac:dyDescent="0.25">
      <c r="A110" s="91">
        <f t="shared" si="19"/>
        <v>107</v>
      </c>
      <c r="B110" s="30" t="s">
        <v>405</v>
      </c>
      <c r="C110" s="199">
        <f t="shared" si="17"/>
        <v>5</v>
      </c>
      <c r="D110" s="190"/>
      <c r="E110" s="177"/>
      <c r="F110" s="177"/>
      <c r="G110" s="177"/>
      <c r="H110" s="177"/>
      <c r="I110" s="177"/>
      <c r="J110" s="108"/>
      <c r="K110" s="177"/>
      <c r="L110" s="177"/>
      <c r="M110" s="177"/>
      <c r="N110" s="108" t="s">
        <v>80</v>
      </c>
      <c r="O110" s="177"/>
      <c r="P110" s="177"/>
      <c r="Q110" s="108" t="s">
        <v>80</v>
      </c>
      <c r="R110" s="177"/>
      <c r="S110" s="177"/>
      <c r="T110" s="108"/>
      <c r="U110" s="177"/>
      <c r="V110" s="213"/>
      <c r="W110" s="177"/>
      <c r="X110" s="177"/>
      <c r="Y110" s="177"/>
      <c r="Z110" s="177"/>
      <c r="AA110" s="177"/>
      <c r="AB110" s="177"/>
      <c r="AC110" s="108" t="s">
        <v>80</v>
      </c>
      <c r="AD110" s="177"/>
      <c r="AE110" s="213"/>
      <c r="AF110" s="83" t="s">
        <v>80</v>
      </c>
      <c r="AG110" s="83"/>
      <c r="AH110" s="83"/>
      <c r="AI110" s="108"/>
      <c r="AJ110" s="83"/>
      <c r="AK110" s="213"/>
      <c r="AL110" s="134"/>
      <c r="AM110" s="134"/>
      <c r="AN110" s="83" t="s">
        <v>80</v>
      </c>
      <c r="AO110" s="83"/>
      <c r="AP110" s="76"/>
      <c r="AQ110" s="191"/>
      <c r="AR110" s="66">
        <f t="shared" si="16"/>
        <v>450</v>
      </c>
    </row>
    <row r="111" spans="1:44" ht="12.6" customHeight="1" x14ac:dyDescent="0.25">
      <c r="A111" s="91">
        <f t="shared" si="19"/>
        <v>108</v>
      </c>
      <c r="B111" s="30" t="s">
        <v>366</v>
      </c>
      <c r="C111" s="199">
        <f t="shared" si="17"/>
        <v>3</v>
      </c>
      <c r="D111" s="190"/>
      <c r="E111" s="177"/>
      <c r="F111" s="177"/>
      <c r="G111" s="177"/>
      <c r="H111" s="177"/>
      <c r="I111" s="177"/>
      <c r="J111" s="108"/>
      <c r="K111" s="177"/>
      <c r="L111" s="177"/>
      <c r="M111" s="177"/>
      <c r="N111" s="108" t="s">
        <v>80</v>
      </c>
      <c r="O111" s="177"/>
      <c r="P111" s="177"/>
      <c r="Q111" s="108" t="s">
        <v>80</v>
      </c>
      <c r="R111" s="177"/>
      <c r="S111" s="177"/>
      <c r="T111" s="108"/>
      <c r="U111" s="177"/>
      <c r="V111" s="213"/>
      <c r="W111" s="177"/>
      <c r="X111" s="177"/>
      <c r="Y111" s="177"/>
      <c r="Z111" s="177" t="s">
        <v>80</v>
      </c>
      <c r="AA111" s="177"/>
      <c r="AB111" s="177"/>
      <c r="AC111" s="108"/>
      <c r="AD111" s="177"/>
      <c r="AE111" s="213"/>
      <c r="AF111" s="83"/>
      <c r="AG111" s="83"/>
      <c r="AH111" s="83"/>
      <c r="AI111" s="108"/>
      <c r="AJ111" s="83"/>
      <c r="AK111" s="213"/>
      <c r="AL111" s="134"/>
      <c r="AM111" s="134"/>
      <c r="AN111" s="83"/>
      <c r="AO111" s="83"/>
      <c r="AP111" s="76"/>
      <c r="AQ111" s="191"/>
      <c r="AR111" s="66">
        <f t="shared" si="16"/>
        <v>270</v>
      </c>
    </row>
    <row r="112" spans="1:44" ht="12.6" customHeight="1" x14ac:dyDescent="0.25">
      <c r="A112" s="91">
        <f t="shared" si="19"/>
        <v>109</v>
      </c>
      <c r="B112" s="30" t="s">
        <v>213</v>
      </c>
      <c r="C112" s="199">
        <f t="shared" si="17"/>
        <v>17</v>
      </c>
      <c r="D112" s="190"/>
      <c r="E112" s="177" t="s">
        <v>80</v>
      </c>
      <c r="F112" s="177" t="s">
        <v>80</v>
      </c>
      <c r="G112" s="177"/>
      <c r="H112" s="177" t="s">
        <v>80</v>
      </c>
      <c r="I112" s="177" t="s">
        <v>80</v>
      </c>
      <c r="J112" s="108"/>
      <c r="K112" s="177" t="s">
        <v>80</v>
      </c>
      <c r="L112" s="177" t="s">
        <v>80</v>
      </c>
      <c r="M112" s="177"/>
      <c r="N112" s="108"/>
      <c r="O112" s="177"/>
      <c r="P112" s="177" t="s">
        <v>80</v>
      </c>
      <c r="Q112" s="108"/>
      <c r="R112" s="177"/>
      <c r="S112" s="177"/>
      <c r="T112" s="108"/>
      <c r="U112" s="177" t="s">
        <v>80</v>
      </c>
      <c r="V112" s="213"/>
      <c r="W112" s="177"/>
      <c r="X112" s="177"/>
      <c r="Y112" s="177"/>
      <c r="Z112" s="177" t="s">
        <v>80</v>
      </c>
      <c r="AA112" s="177" t="s">
        <v>80</v>
      </c>
      <c r="AB112" s="177" t="s">
        <v>80</v>
      </c>
      <c r="AC112" s="108" t="s">
        <v>80</v>
      </c>
      <c r="AD112" s="177"/>
      <c r="AE112" s="213" t="s">
        <v>80</v>
      </c>
      <c r="AF112" s="83"/>
      <c r="AG112" s="83"/>
      <c r="AH112" s="83" t="s">
        <v>80</v>
      </c>
      <c r="AI112" s="108"/>
      <c r="AJ112" s="83"/>
      <c r="AK112" s="213"/>
      <c r="AL112" s="134" t="s">
        <v>80</v>
      </c>
      <c r="AM112" s="134" t="s">
        <v>80</v>
      </c>
      <c r="AN112" s="83" t="s">
        <v>80</v>
      </c>
      <c r="AO112" s="83"/>
      <c r="AP112" s="76"/>
      <c r="AQ112" s="191"/>
      <c r="AR112" s="66">
        <f t="shared" si="16"/>
        <v>1530</v>
      </c>
    </row>
    <row r="113" spans="1:44" ht="12.6" customHeight="1" x14ac:dyDescent="0.25">
      <c r="A113" s="91">
        <f t="shared" si="19"/>
        <v>110</v>
      </c>
      <c r="B113" s="30" t="s">
        <v>316</v>
      </c>
      <c r="C113" s="199">
        <f t="shared" si="17"/>
        <v>29</v>
      </c>
      <c r="D113" s="190" t="s">
        <v>80</v>
      </c>
      <c r="E113" s="177" t="s">
        <v>80</v>
      </c>
      <c r="F113" s="177" t="s">
        <v>80</v>
      </c>
      <c r="G113" s="177"/>
      <c r="H113" s="177" t="s">
        <v>80</v>
      </c>
      <c r="I113" s="177" t="s">
        <v>80</v>
      </c>
      <c r="J113" s="108" t="s">
        <v>80</v>
      </c>
      <c r="K113" s="177" t="s">
        <v>80</v>
      </c>
      <c r="L113" s="177" t="s">
        <v>80</v>
      </c>
      <c r="M113" s="177" t="s">
        <v>80</v>
      </c>
      <c r="N113" s="108" t="s">
        <v>80</v>
      </c>
      <c r="O113" s="177"/>
      <c r="P113" s="177" t="s">
        <v>80</v>
      </c>
      <c r="Q113" s="108"/>
      <c r="R113" s="177"/>
      <c r="S113" s="177" t="s">
        <v>80</v>
      </c>
      <c r="T113" s="108" t="s">
        <v>80</v>
      </c>
      <c r="U113" s="177" t="s">
        <v>80</v>
      </c>
      <c r="V113" s="213" t="s">
        <v>80</v>
      </c>
      <c r="W113" s="177" t="s">
        <v>80</v>
      </c>
      <c r="X113" s="177" t="s">
        <v>80</v>
      </c>
      <c r="Y113" s="177" t="s">
        <v>80</v>
      </c>
      <c r="Z113" s="177" t="s">
        <v>80</v>
      </c>
      <c r="AA113" s="177" t="s">
        <v>80</v>
      </c>
      <c r="AB113" s="177" t="s">
        <v>80</v>
      </c>
      <c r="AC113" s="108"/>
      <c r="AD113" s="177"/>
      <c r="AE113" s="213"/>
      <c r="AF113" s="83" t="s">
        <v>80</v>
      </c>
      <c r="AG113" s="83"/>
      <c r="AH113" s="83" t="s">
        <v>80</v>
      </c>
      <c r="AI113" s="108" t="s">
        <v>80</v>
      </c>
      <c r="AJ113" s="83" t="s">
        <v>80</v>
      </c>
      <c r="AK113" s="213"/>
      <c r="AL113" s="134" t="s">
        <v>80</v>
      </c>
      <c r="AM113" s="134" t="s">
        <v>80</v>
      </c>
      <c r="AN113" s="83" t="s">
        <v>80</v>
      </c>
      <c r="AO113" s="83"/>
      <c r="AP113" s="76"/>
      <c r="AQ113" s="191" t="s">
        <v>80</v>
      </c>
      <c r="AR113" s="66">
        <f t="shared" si="16"/>
        <v>2610</v>
      </c>
    </row>
    <row r="114" spans="1:44" ht="12.6" customHeight="1" x14ac:dyDescent="0.25">
      <c r="A114" s="91">
        <f t="shared" si="19"/>
        <v>111</v>
      </c>
      <c r="B114" s="30" t="s">
        <v>389</v>
      </c>
      <c r="C114" s="199">
        <f t="shared" si="17"/>
        <v>11</v>
      </c>
      <c r="D114" s="190" t="s">
        <v>80</v>
      </c>
      <c r="E114" s="177"/>
      <c r="F114" s="177" t="s">
        <v>80</v>
      </c>
      <c r="G114" s="177"/>
      <c r="H114" s="177"/>
      <c r="I114" s="177"/>
      <c r="J114" s="108"/>
      <c r="K114" s="177"/>
      <c r="L114" s="177"/>
      <c r="M114" s="177"/>
      <c r="N114" s="108"/>
      <c r="O114" s="177"/>
      <c r="P114" s="177"/>
      <c r="Q114" s="108"/>
      <c r="R114" s="177"/>
      <c r="S114" s="177"/>
      <c r="T114" s="108"/>
      <c r="U114" s="177" t="s">
        <v>80</v>
      </c>
      <c r="V114" s="213"/>
      <c r="W114" s="177" t="s">
        <v>80</v>
      </c>
      <c r="X114" s="177" t="s">
        <v>80</v>
      </c>
      <c r="Y114" s="177"/>
      <c r="Z114" s="177"/>
      <c r="AA114" s="177"/>
      <c r="AB114" s="177"/>
      <c r="AC114" s="108"/>
      <c r="AD114" s="177"/>
      <c r="AE114" s="213"/>
      <c r="AF114" s="83"/>
      <c r="AG114" s="83"/>
      <c r="AH114" s="83" t="s">
        <v>80</v>
      </c>
      <c r="AI114" s="108"/>
      <c r="AJ114" s="83" t="s">
        <v>80</v>
      </c>
      <c r="AK114" s="213"/>
      <c r="AL114" s="134" t="s">
        <v>80</v>
      </c>
      <c r="AM114" s="134"/>
      <c r="AN114" s="83"/>
      <c r="AO114" s="83" t="s">
        <v>80</v>
      </c>
      <c r="AP114" s="76" t="s">
        <v>80</v>
      </c>
      <c r="AQ114" s="191" t="s">
        <v>80</v>
      </c>
      <c r="AR114" s="66">
        <f t="shared" si="16"/>
        <v>990</v>
      </c>
    </row>
    <row r="115" spans="1:44" ht="12.6" customHeight="1" x14ac:dyDescent="0.25">
      <c r="A115" s="91">
        <f t="shared" si="19"/>
        <v>112</v>
      </c>
      <c r="B115" s="30" t="s">
        <v>406</v>
      </c>
      <c r="C115" s="199">
        <f t="shared" si="17"/>
        <v>17</v>
      </c>
      <c r="D115" s="190" t="s">
        <v>80</v>
      </c>
      <c r="E115" s="177" t="s">
        <v>80</v>
      </c>
      <c r="F115" s="177" t="s">
        <v>80</v>
      </c>
      <c r="G115" s="177"/>
      <c r="H115" s="177"/>
      <c r="I115" s="177" t="s">
        <v>80</v>
      </c>
      <c r="J115" s="108"/>
      <c r="K115" s="177" t="s">
        <v>80</v>
      </c>
      <c r="L115" s="177" t="s">
        <v>80</v>
      </c>
      <c r="M115" s="177"/>
      <c r="N115" s="108"/>
      <c r="O115" s="177"/>
      <c r="P115" s="177"/>
      <c r="Q115" s="108"/>
      <c r="R115" s="177"/>
      <c r="S115" s="177" t="s">
        <v>80</v>
      </c>
      <c r="T115" s="108"/>
      <c r="U115" s="177" t="s">
        <v>80</v>
      </c>
      <c r="V115" s="213"/>
      <c r="W115" s="177" t="s">
        <v>80</v>
      </c>
      <c r="X115" s="177" t="s">
        <v>80</v>
      </c>
      <c r="Y115" s="177"/>
      <c r="Z115" s="177"/>
      <c r="AA115" s="177" t="s">
        <v>80</v>
      </c>
      <c r="AB115" s="177" t="s">
        <v>80</v>
      </c>
      <c r="AC115" s="108" t="s">
        <v>80</v>
      </c>
      <c r="AD115" s="177" t="s">
        <v>80</v>
      </c>
      <c r="AE115" s="213"/>
      <c r="AF115" s="83"/>
      <c r="AG115" s="83"/>
      <c r="AH115" s="83"/>
      <c r="AI115" s="108"/>
      <c r="AJ115" s="83" t="s">
        <v>80</v>
      </c>
      <c r="AK115" s="213"/>
      <c r="AL115" s="134"/>
      <c r="AM115" s="134"/>
      <c r="AN115" s="83"/>
      <c r="AO115" s="83" t="s">
        <v>80</v>
      </c>
      <c r="AP115" s="76"/>
      <c r="AQ115" s="191" t="s">
        <v>80</v>
      </c>
      <c r="AR115" s="66">
        <f t="shared" si="16"/>
        <v>1530</v>
      </c>
    </row>
    <row r="116" spans="1:44" ht="12.6" customHeight="1" x14ac:dyDescent="0.25">
      <c r="A116" s="91">
        <f t="shared" si="19"/>
        <v>113</v>
      </c>
      <c r="B116" s="30" t="s">
        <v>249</v>
      </c>
      <c r="C116" s="199">
        <f t="shared" si="17"/>
        <v>11</v>
      </c>
      <c r="D116" s="190"/>
      <c r="E116" s="177" t="s">
        <v>80</v>
      </c>
      <c r="F116" s="177"/>
      <c r="G116" s="177"/>
      <c r="H116" s="177" t="s">
        <v>80</v>
      </c>
      <c r="I116" s="177"/>
      <c r="J116" s="108"/>
      <c r="K116" s="177" t="s">
        <v>80</v>
      </c>
      <c r="L116" s="177" t="s">
        <v>80</v>
      </c>
      <c r="M116" s="177"/>
      <c r="N116" s="108"/>
      <c r="O116" s="177"/>
      <c r="P116" s="177" t="s">
        <v>80</v>
      </c>
      <c r="Q116" s="108"/>
      <c r="R116" s="177" t="s">
        <v>80</v>
      </c>
      <c r="S116" s="177" t="s">
        <v>80</v>
      </c>
      <c r="T116" s="108"/>
      <c r="U116" s="177" t="s">
        <v>80</v>
      </c>
      <c r="V116" s="213"/>
      <c r="W116" s="177" t="s">
        <v>80</v>
      </c>
      <c r="X116" s="177" t="s">
        <v>80</v>
      </c>
      <c r="Y116" s="177"/>
      <c r="Z116" s="177"/>
      <c r="AA116" s="177" t="s">
        <v>80</v>
      </c>
      <c r="AB116" s="177"/>
      <c r="AC116" s="108"/>
      <c r="AD116" s="177"/>
      <c r="AE116" s="213"/>
      <c r="AF116" s="83"/>
      <c r="AG116" s="83"/>
      <c r="AH116" s="83"/>
      <c r="AI116" s="108"/>
      <c r="AJ116" s="83"/>
      <c r="AK116" s="213"/>
      <c r="AL116" s="134"/>
      <c r="AM116" s="134"/>
      <c r="AN116" s="83"/>
      <c r="AO116" s="83"/>
      <c r="AP116" s="76"/>
      <c r="AQ116" s="191"/>
      <c r="AR116" s="66">
        <f t="shared" si="16"/>
        <v>990</v>
      </c>
    </row>
    <row r="117" spans="1:44" ht="12.6" customHeight="1" x14ac:dyDescent="0.25">
      <c r="A117" s="91">
        <f t="shared" si="19"/>
        <v>114</v>
      </c>
      <c r="B117" s="30" t="s">
        <v>573</v>
      </c>
      <c r="C117" s="199">
        <f t="shared" ref="C117" si="22">COUNTIF(D117:AQ117,"X")</f>
        <v>0</v>
      </c>
      <c r="D117" s="178"/>
      <c r="E117" s="169"/>
      <c r="F117" s="169"/>
      <c r="G117" s="169"/>
      <c r="H117" s="169"/>
      <c r="I117" s="169"/>
      <c r="J117" s="170"/>
      <c r="K117" s="169"/>
      <c r="L117" s="169"/>
      <c r="M117" s="169"/>
      <c r="N117" s="170"/>
      <c r="O117" s="169"/>
      <c r="P117" s="169"/>
      <c r="Q117" s="170"/>
      <c r="R117" s="169"/>
      <c r="S117" s="169"/>
      <c r="T117" s="170"/>
      <c r="U117" s="169"/>
      <c r="V117" s="220"/>
      <c r="W117" s="169"/>
      <c r="X117" s="169"/>
      <c r="Y117" s="169"/>
      <c r="Z117" s="169"/>
      <c r="AA117" s="169"/>
      <c r="AB117" s="169"/>
      <c r="AC117" s="170"/>
      <c r="AD117" s="169"/>
      <c r="AE117" s="220"/>
      <c r="AF117" s="169"/>
      <c r="AG117" s="169"/>
      <c r="AH117" s="169"/>
      <c r="AI117" s="170"/>
      <c r="AJ117" s="169"/>
      <c r="AK117" s="220"/>
      <c r="AL117" s="230"/>
      <c r="AM117" s="230"/>
      <c r="AN117" s="230"/>
      <c r="AO117" s="83"/>
      <c r="AP117" s="76"/>
      <c r="AQ117" s="191"/>
      <c r="AR117" s="66">
        <f t="shared" ref="AR117" si="23">C117*$AR$2</f>
        <v>0</v>
      </c>
    </row>
    <row r="118" spans="1:44" ht="12.6" customHeight="1" x14ac:dyDescent="0.25">
      <c r="A118" s="91">
        <f t="shared" si="19"/>
        <v>115</v>
      </c>
      <c r="B118" s="30" t="s">
        <v>416</v>
      </c>
      <c r="C118" s="199">
        <f t="shared" si="17"/>
        <v>13</v>
      </c>
      <c r="D118" s="190"/>
      <c r="E118" s="177"/>
      <c r="F118" s="177"/>
      <c r="G118" s="177"/>
      <c r="H118" s="177" t="s">
        <v>80</v>
      </c>
      <c r="I118" s="177"/>
      <c r="J118" s="108"/>
      <c r="K118" s="177"/>
      <c r="L118" s="177" t="s">
        <v>80</v>
      </c>
      <c r="M118" s="177"/>
      <c r="N118" s="108"/>
      <c r="O118" s="177"/>
      <c r="P118" s="177" t="s">
        <v>80</v>
      </c>
      <c r="Q118" s="108"/>
      <c r="R118" s="177" t="s">
        <v>80</v>
      </c>
      <c r="S118" s="177"/>
      <c r="T118" s="108"/>
      <c r="U118" s="177" t="s">
        <v>80</v>
      </c>
      <c r="V118" s="213"/>
      <c r="W118" s="177" t="s">
        <v>80</v>
      </c>
      <c r="X118" s="177"/>
      <c r="Y118" s="177" t="s">
        <v>80</v>
      </c>
      <c r="Z118" s="177"/>
      <c r="AA118" s="177" t="s">
        <v>80</v>
      </c>
      <c r="AB118" s="177" t="s">
        <v>80</v>
      </c>
      <c r="AC118" s="108"/>
      <c r="AD118" s="177"/>
      <c r="AE118" s="213"/>
      <c r="AF118" s="83"/>
      <c r="AG118" s="83"/>
      <c r="AH118" s="83" t="s">
        <v>80</v>
      </c>
      <c r="AI118" s="108"/>
      <c r="AJ118" s="83"/>
      <c r="AK118" s="213"/>
      <c r="AL118" s="134"/>
      <c r="AM118" s="134"/>
      <c r="AN118" s="83" t="s">
        <v>80</v>
      </c>
      <c r="AO118" s="83"/>
      <c r="AP118" s="76" t="s">
        <v>80</v>
      </c>
      <c r="AQ118" s="191" t="s">
        <v>80</v>
      </c>
      <c r="AR118" s="66">
        <f t="shared" si="16"/>
        <v>1170</v>
      </c>
    </row>
    <row r="119" spans="1:44" ht="12.6" customHeight="1" x14ac:dyDescent="0.25">
      <c r="A119" s="91">
        <f t="shared" si="19"/>
        <v>116</v>
      </c>
      <c r="B119" s="30" t="s">
        <v>299</v>
      </c>
      <c r="C119" s="199">
        <f t="shared" si="17"/>
        <v>4</v>
      </c>
      <c r="D119" s="190"/>
      <c r="E119" s="177"/>
      <c r="F119" s="177"/>
      <c r="G119" s="177"/>
      <c r="H119" s="177"/>
      <c r="I119" s="177"/>
      <c r="J119" s="108"/>
      <c r="K119" s="177"/>
      <c r="L119" s="177"/>
      <c r="M119" s="177"/>
      <c r="N119" s="108"/>
      <c r="O119" s="177"/>
      <c r="P119" s="177"/>
      <c r="Q119" s="108"/>
      <c r="R119" s="177"/>
      <c r="S119" s="177"/>
      <c r="T119" s="108"/>
      <c r="U119" s="177" t="s">
        <v>80</v>
      </c>
      <c r="V119" s="213" t="s">
        <v>80</v>
      </c>
      <c r="W119" s="177"/>
      <c r="X119" s="177"/>
      <c r="Y119" s="177"/>
      <c r="Z119" s="177"/>
      <c r="AA119" s="177"/>
      <c r="AB119" s="177"/>
      <c r="AC119" s="108"/>
      <c r="AD119" s="177"/>
      <c r="AE119" s="213"/>
      <c r="AF119" s="83"/>
      <c r="AG119" s="83"/>
      <c r="AH119" s="83"/>
      <c r="AI119" s="108"/>
      <c r="AJ119" s="83"/>
      <c r="AK119" s="213"/>
      <c r="AL119" s="134"/>
      <c r="AM119" s="134" t="s">
        <v>80</v>
      </c>
      <c r="AN119" s="83" t="s">
        <v>80</v>
      </c>
      <c r="AO119" s="83"/>
      <c r="AP119" s="76"/>
      <c r="AQ119" s="191"/>
      <c r="AR119" s="66">
        <f t="shared" si="16"/>
        <v>360</v>
      </c>
    </row>
    <row r="120" spans="1:44" ht="12.6" customHeight="1" x14ac:dyDescent="0.25">
      <c r="A120" s="91">
        <f t="shared" si="19"/>
        <v>117</v>
      </c>
      <c r="B120" s="30" t="s">
        <v>223</v>
      </c>
      <c r="C120" s="199">
        <f t="shared" si="17"/>
        <v>20</v>
      </c>
      <c r="D120" s="190"/>
      <c r="E120" s="177"/>
      <c r="F120" s="177" t="s">
        <v>80</v>
      </c>
      <c r="G120" s="177"/>
      <c r="H120" s="177" t="s">
        <v>80</v>
      </c>
      <c r="I120" s="177" t="s">
        <v>80</v>
      </c>
      <c r="J120" s="108"/>
      <c r="K120" s="177" t="s">
        <v>80</v>
      </c>
      <c r="L120" s="177" t="s">
        <v>80</v>
      </c>
      <c r="M120" s="177" t="s">
        <v>80</v>
      </c>
      <c r="N120" s="108"/>
      <c r="O120" s="177"/>
      <c r="P120" s="177" t="s">
        <v>80</v>
      </c>
      <c r="Q120" s="108" t="s">
        <v>80</v>
      </c>
      <c r="R120" s="177" t="s">
        <v>80</v>
      </c>
      <c r="S120" s="177"/>
      <c r="T120" s="108"/>
      <c r="U120" s="177" t="s">
        <v>80</v>
      </c>
      <c r="V120" s="213" t="s">
        <v>80</v>
      </c>
      <c r="W120" s="177"/>
      <c r="X120" s="177" t="s">
        <v>80</v>
      </c>
      <c r="Y120" s="177"/>
      <c r="Z120" s="177" t="s">
        <v>80</v>
      </c>
      <c r="AA120" s="177" t="s">
        <v>80</v>
      </c>
      <c r="AB120" s="177" t="s">
        <v>80</v>
      </c>
      <c r="AC120" s="108"/>
      <c r="AD120" s="177"/>
      <c r="AE120" s="213"/>
      <c r="AF120" s="83" t="s">
        <v>80</v>
      </c>
      <c r="AG120" s="83"/>
      <c r="AH120" s="83" t="s">
        <v>80</v>
      </c>
      <c r="AI120" s="108" t="s">
        <v>80</v>
      </c>
      <c r="AJ120" s="83"/>
      <c r="AK120" s="213"/>
      <c r="AL120" s="134"/>
      <c r="AM120" s="134"/>
      <c r="AN120" s="83" t="s">
        <v>80</v>
      </c>
      <c r="AO120" s="83"/>
      <c r="AP120" s="76"/>
      <c r="AQ120" s="191" t="s">
        <v>80</v>
      </c>
      <c r="AR120" s="66">
        <f t="shared" si="16"/>
        <v>1800</v>
      </c>
    </row>
    <row r="121" spans="1:44" ht="12.6" customHeight="1" x14ac:dyDescent="0.25">
      <c r="A121" s="91">
        <f t="shared" si="19"/>
        <v>118</v>
      </c>
      <c r="B121" s="30" t="s">
        <v>420</v>
      </c>
      <c r="C121" s="199">
        <f t="shared" si="17"/>
        <v>6</v>
      </c>
      <c r="D121" s="190"/>
      <c r="E121" s="177"/>
      <c r="F121" s="177" t="s">
        <v>80</v>
      </c>
      <c r="G121" s="177"/>
      <c r="H121" s="177"/>
      <c r="I121" s="177"/>
      <c r="J121" s="108"/>
      <c r="K121" s="177" t="s">
        <v>80</v>
      </c>
      <c r="L121" s="177" t="s">
        <v>80</v>
      </c>
      <c r="M121" s="177"/>
      <c r="N121" s="108"/>
      <c r="O121" s="177"/>
      <c r="P121" s="177"/>
      <c r="Q121" s="108"/>
      <c r="R121" s="177"/>
      <c r="S121" s="177"/>
      <c r="T121" s="108"/>
      <c r="U121" s="177" t="s">
        <v>80</v>
      </c>
      <c r="V121" s="213"/>
      <c r="W121" s="177" t="s">
        <v>80</v>
      </c>
      <c r="X121" s="177"/>
      <c r="Y121" s="177" t="s">
        <v>80</v>
      </c>
      <c r="Z121" s="177"/>
      <c r="AA121" s="177"/>
      <c r="AB121" s="177"/>
      <c r="AC121" s="108"/>
      <c r="AD121" s="177"/>
      <c r="AE121" s="213"/>
      <c r="AF121" s="83"/>
      <c r="AG121" s="83"/>
      <c r="AH121" s="83"/>
      <c r="AI121" s="108"/>
      <c r="AJ121" s="83"/>
      <c r="AK121" s="213"/>
      <c r="AL121" s="134"/>
      <c r="AM121" s="134"/>
      <c r="AN121" s="83"/>
      <c r="AO121" s="83"/>
      <c r="AP121" s="76"/>
      <c r="AQ121" s="191"/>
      <c r="AR121" s="66">
        <f t="shared" si="16"/>
        <v>540</v>
      </c>
    </row>
    <row r="122" spans="1:44" ht="12.6" customHeight="1" x14ac:dyDescent="0.25">
      <c r="A122" s="91">
        <f t="shared" si="19"/>
        <v>119</v>
      </c>
      <c r="B122" s="30" t="s">
        <v>224</v>
      </c>
      <c r="C122" s="199">
        <f t="shared" si="17"/>
        <v>5</v>
      </c>
      <c r="D122" s="190"/>
      <c r="E122" s="177"/>
      <c r="F122" s="177" t="s">
        <v>80</v>
      </c>
      <c r="G122" s="177"/>
      <c r="H122" s="177"/>
      <c r="I122" s="177"/>
      <c r="J122" s="108"/>
      <c r="K122" s="177"/>
      <c r="L122" s="177"/>
      <c r="M122" s="177"/>
      <c r="N122" s="108"/>
      <c r="O122" s="177"/>
      <c r="P122" s="177"/>
      <c r="Q122" s="108"/>
      <c r="R122" s="177"/>
      <c r="S122" s="177"/>
      <c r="T122" s="108"/>
      <c r="U122" s="177"/>
      <c r="V122" s="213"/>
      <c r="W122" s="177"/>
      <c r="X122" s="177"/>
      <c r="Y122" s="177"/>
      <c r="Z122" s="177"/>
      <c r="AA122" s="177" t="s">
        <v>80</v>
      </c>
      <c r="AB122" s="177"/>
      <c r="AC122" s="108"/>
      <c r="AD122" s="177"/>
      <c r="AE122" s="213"/>
      <c r="AF122" s="83"/>
      <c r="AG122" s="83" t="s">
        <v>80</v>
      </c>
      <c r="AH122" s="83"/>
      <c r="AI122" s="108"/>
      <c r="AJ122" s="83"/>
      <c r="AK122" s="213"/>
      <c r="AL122" s="134" t="s">
        <v>80</v>
      </c>
      <c r="AM122" s="134"/>
      <c r="AN122" s="83"/>
      <c r="AO122" s="83"/>
      <c r="AP122" s="76"/>
      <c r="AQ122" s="191" t="s">
        <v>80</v>
      </c>
      <c r="AR122" s="66">
        <f t="shared" si="16"/>
        <v>450</v>
      </c>
    </row>
    <row r="123" spans="1:44" ht="12.6" customHeight="1" x14ac:dyDescent="0.25">
      <c r="A123" s="91">
        <f t="shared" si="19"/>
        <v>120</v>
      </c>
      <c r="B123" s="30" t="s">
        <v>535</v>
      </c>
      <c r="C123" s="199">
        <f t="shared" si="17"/>
        <v>17</v>
      </c>
      <c r="D123" s="190" t="s">
        <v>80</v>
      </c>
      <c r="E123" s="177" t="s">
        <v>80</v>
      </c>
      <c r="F123" s="177" t="s">
        <v>80</v>
      </c>
      <c r="G123" s="177" t="s">
        <v>80</v>
      </c>
      <c r="H123" s="177" t="s">
        <v>80</v>
      </c>
      <c r="I123" s="177"/>
      <c r="J123" s="108"/>
      <c r="K123" s="177" t="s">
        <v>80</v>
      </c>
      <c r="L123" s="177" t="s">
        <v>80</v>
      </c>
      <c r="M123" s="177" t="s">
        <v>80</v>
      </c>
      <c r="N123" s="108"/>
      <c r="O123" s="177" t="s">
        <v>80</v>
      </c>
      <c r="P123" s="177"/>
      <c r="Q123" s="108" t="s">
        <v>80</v>
      </c>
      <c r="R123" s="177" t="s">
        <v>80</v>
      </c>
      <c r="S123" s="177"/>
      <c r="T123" s="108"/>
      <c r="U123" s="177" t="s">
        <v>80</v>
      </c>
      <c r="V123" s="213"/>
      <c r="W123" s="177"/>
      <c r="X123" s="177"/>
      <c r="Y123" s="177" t="s">
        <v>80</v>
      </c>
      <c r="Z123" s="177"/>
      <c r="AA123" s="177"/>
      <c r="AB123" s="177"/>
      <c r="AC123" s="108"/>
      <c r="AD123" s="177"/>
      <c r="AE123" s="213"/>
      <c r="AF123" s="83"/>
      <c r="AG123" s="83"/>
      <c r="AH123" s="83" t="s">
        <v>80</v>
      </c>
      <c r="AI123" s="108"/>
      <c r="AJ123" s="83"/>
      <c r="AK123" s="213"/>
      <c r="AL123" s="134"/>
      <c r="AM123" s="134"/>
      <c r="AN123" s="83" t="s">
        <v>80</v>
      </c>
      <c r="AO123" s="83" t="s">
        <v>80</v>
      </c>
      <c r="AP123" s="76" t="s">
        <v>80</v>
      </c>
      <c r="AQ123" s="191"/>
      <c r="AR123" s="66">
        <f t="shared" si="16"/>
        <v>1530</v>
      </c>
    </row>
    <row r="124" spans="1:44" ht="12.6" customHeight="1" x14ac:dyDescent="0.25">
      <c r="A124" s="91">
        <f t="shared" si="19"/>
        <v>121</v>
      </c>
      <c r="B124" s="30" t="s">
        <v>574</v>
      </c>
      <c r="C124" s="199">
        <f t="shared" ref="C124" si="24">COUNTIF(D124:AQ124,"X")</f>
        <v>2</v>
      </c>
      <c r="D124" s="178"/>
      <c r="E124" s="169"/>
      <c r="F124" s="169"/>
      <c r="G124" s="169"/>
      <c r="H124" s="169"/>
      <c r="I124" s="169"/>
      <c r="J124" s="170"/>
      <c r="K124" s="169"/>
      <c r="L124" s="169"/>
      <c r="M124" s="169"/>
      <c r="N124" s="170"/>
      <c r="O124" s="169"/>
      <c r="P124" s="169"/>
      <c r="Q124" s="170"/>
      <c r="R124" s="169"/>
      <c r="S124" s="169"/>
      <c r="T124" s="170"/>
      <c r="U124" s="169"/>
      <c r="V124" s="220"/>
      <c r="W124" s="169"/>
      <c r="X124" s="169"/>
      <c r="Y124" s="169"/>
      <c r="Z124" s="169"/>
      <c r="AA124" s="169"/>
      <c r="AB124" s="169"/>
      <c r="AC124" s="170"/>
      <c r="AD124" s="169"/>
      <c r="AE124" s="220"/>
      <c r="AF124" s="169"/>
      <c r="AG124" s="169"/>
      <c r="AH124" s="169"/>
      <c r="AI124" s="170"/>
      <c r="AJ124" s="169"/>
      <c r="AK124" s="220"/>
      <c r="AL124" s="230"/>
      <c r="AM124" s="230"/>
      <c r="AN124" s="230"/>
      <c r="AO124" s="230"/>
      <c r="AP124" s="76" t="s">
        <v>80</v>
      </c>
      <c r="AQ124" s="191" t="s">
        <v>80</v>
      </c>
      <c r="AR124" s="66">
        <f t="shared" ref="AR124" si="25">C124*$AR$2</f>
        <v>180</v>
      </c>
    </row>
    <row r="125" spans="1:44" ht="12.6" customHeight="1" x14ac:dyDescent="0.25">
      <c r="A125" s="91">
        <f t="shared" si="19"/>
        <v>122</v>
      </c>
      <c r="B125" s="30" t="s">
        <v>536</v>
      </c>
      <c r="C125" s="199">
        <f t="shared" si="17"/>
        <v>4</v>
      </c>
      <c r="D125" s="190"/>
      <c r="E125" s="177"/>
      <c r="F125" s="177"/>
      <c r="G125" s="177"/>
      <c r="H125" s="177"/>
      <c r="I125" s="177"/>
      <c r="J125" s="108"/>
      <c r="K125" s="177"/>
      <c r="L125" s="177"/>
      <c r="M125" s="177"/>
      <c r="N125" s="108"/>
      <c r="O125" s="177"/>
      <c r="P125" s="177"/>
      <c r="Q125" s="108"/>
      <c r="R125" s="177"/>
      <c r="S125" s="177" t="s">
        <v>80</v>
      </c>
      <c r="T125" s="108"/>
      <c r="U125" s="177"/>
      <c r="V125" s="213"/>
      <c r="W125" s="177"/>
      <c r="X125" s="177"/>
      <c r="Y125" s="177" t="s">
        <v>80</v>
      </c>
      <c r="Z125" s="177"/>
      <c r="AA125" s="177"/>
      <c r="AB125" s="177"/>
      <c r="AC125" s="108"/>
      <c r="AD125" s="177"/>
      <c r="AE125" s="213"/>
      <c r="AF125" s="83" t="s">
        <v>80</v>
      </c>
      <c r="AG125" s="83"/>
      <c r="AH125" s="83"/>
      <c r="AI125" s="108"/>
      <c r="AJ125" s="83"/>
      <c r="AK125" s="213"/>
      <c r="AL125" s="134"/>
      <c r="AM125" s="134"/>
      <c r="AN125" s="83" t="s">
        <v>80</v>
      </c>
      <c r="AO125" s="83"/>
      <c r="AP125" s="76"/>
      <c r="AQ125" s="191"/>
      <c r="AR125" s="66">
        <f t="shared" si="16"/>
        <v>360</v>
      </c>
    </row>
    <row r="126" spans="1:44" ht="12.6" customHeight="1" x14ac:dyDescent="0.25">
      <c r="A126" s="91">
        <f t="shared" si="19"/>
        <v>123</v>
      </c>
      <c r="B126" s="30" t="s">
        <v>482</v>
      </c>
      <c r="C126" s="199">
        <f t="shared" si="17"/>
        <v>8</v>
      </c>
      <c r="D126" s="190"/>
      <c r="E126" s="177" t="s">
        <v>80</v>
      </c>
      <c r="F126" s="177" t="s">
        <v>80</v>
      </c>
      <c r="G126" s="177"/>
      <c r="H126" s="177"/>
      <c r="I126" s="177"/>
      <c r="J126" s="108" t="s">
        <v>80</v>
      </c>
      <c r="K126" s="177"/>
      <c r="L126" s="177"/>
      <c r="M126" s="177"/>
      <c r="N126" s="108"/>
      <c r="O126" s="177"/>
      <c r="P126" s="177" t="s">
        <v>80</v>
      </c>
      <c r="Q126" s="108"/>
      <c r="R126" s="177" t="s">
        <v>80</v>
      </c>
      <c r="S126" s="177" t="s">
        <v>80</v>
      </c>
      <c r="T126" s="108"/>
      <c r="U126" s="177"/>
      <c r="V126" s="213"/>
      <c r="W126" s="177"/>
      <c r="X126" s="177"/>
      <c r="Y126" s="177" t="s">
        <v>80</v>
      </c>
      <c r="Z126" s="177" t="s">
        <v>80</v>
      </c>
      <c r="AA126" s="177"/>
      <c r="AB126" s="177"/>
      <c r="AC126" s="108"/>
      <c r="AD126" s="177"/>
      <c r="AE126" s="213"/>
      <c r="AF126" s="83"/>
      <c r="AG126" s="83"/>
      <c r="AH126" s="83"/>
      <c r="AI126" s="108"/>
      <c r="AJ126" s="83"/>
      <c r="AK126" s="213"/>
      <c r="AL126" s="134"/>
      <c r="AM126" s="134"/>
      <c r="AN126" s="83"/>
      <c r="AO126" s="83"/>
      <c r="AP126" s="76"/>
      <c r="AQ126" s="191"/>
      <c r="AR126" s="66">
        <f t="shared" si="16"/>
        <v>720</v>
      </c>
    </row>
    <row r="127" spans="1:44" ht="12.6" customHeight="1" x14ac:dyDescent="0.25">
      <c r="A127" s="91">
        <f t="shared" si="19"/>
        <v>124</v>
      </c>
      <c r="B127" s="30" t="s">
        <v>483</v>
      </c>
      <c r="C127" s="199">
        <f t="shared" si="17"/>
        <v>3</v>
      </c>
      <c r="D127" s="190"/>
      <c r="E127" s="177"/>
      <c r="F127" s="177"/>
      <c r="G127" s="177"/>
      <c r="H127" s="177"/>
      <c r="I127" s="177"/>
      <c r="J127" s="108"/>
      <c r="K127" s="177"/>
      <c r="L127" s="177" t="s">
        <v>80</v>
      </c>
      <c r="M127" s="177"/>
      <c r="N127" s="108"/>
      <c r="O127" s="177"/>
      <c r="P127" s="177"/>
      <c r="Q127" s="108"/>
      <c r="R127" s="177" t="s">
        <v>80</v>
      </c>
      <c r="S127" s="177"/>
      <c r="T127" s="108"/>
      <c r="U127" s="177"/>
      <c r="V127" s="213"/>
      <c r="W127" s="177"/>
      <c r="X127" s="177"/>
      <c r="Y127" s="177" t="s">
        <v>80</v>
      </c>
      <c r="Z127" s="177"/>
      <c r="AA127" s="177"/>
      <c r="AB127" s="177"/>
      <c r="AC127" s="108"/>
      <c r="AD127" s="177"/>
      <c r="AE127" s="213"/>
      <c r="AF127" s="83"/>
      <c r="AG127" s="83"/>
      <c r="AH127" s="83"/>
      <c r="AI127" s="108"/>
      <c r="AJ127" s="83"/>
      <c r="AK127" s="213"/>
      <c r="AL127" s="134"/>
      <c r="AM127" s="134"/>
      <c r="AN127" s="83"/>
      <c r="AO127" s="83"/>
      <c r="AP127" s="76"/>
      <c r="AQ127" s="191"/>
      <c r="AR127" s="66">
        <f t="shared" si="16"/>
        <v>270</v>
      </c>
    </row>
    <row r="128" spans="1:44" ht="12.6" customHeight="1" x14ac:dyDescent="0.25">
      <c r="A128" s="91">
        <f t="shared" si="19"/>
        <v>125</v>
      </c>
      <c r="B128" s="30" t="s">
        <v>345</v>
      </c>
      <c r="C128" s="199">
        <f t="shared" si="17"/>
        <v>11</v>
      </c>
      <c r="D128" s="190" t="s">
        <v>80</v>
      </c>
      <c r="E128" s="177" t="s">
        <v>80</v>
      </c>
      <c r="F128" s="177" t="s">
        <v>80</v>
      </c>
      <c r="G128" s="177"/>
      <c r="H128" s="177"/>
      <c r="I128" s="177"/>
      <c r="J128" s="108" t="s">
        <v>80</v>
      </c>
      <c r="K128" s="177"/>
      <c r="L128" s="177" t="s">
        <v>80</v>
      </c>
      <c r="M128" s="177"/>
      <c r="N128" s="108"/>
      <c r="O128" s="177"/>
      <c r="P128" s="177" t="s">
        <v>80</v>
      </c>
      <c r="Q128" s="108"/>
      <c r="R128" s="177" t="s">
        <v>80</v>
      </c>
      <c r="S128" s="177"/>
      <c r="T128" s="108"/>
      <c r="U128" s="177"/>
      <c r="V128" s="213"/>
      <c r="W128" s="177"/>
      <c r="X128" s="177"/>
      <c r="Y128" s="177" t="s">
        <v>80</v>
      </c>
      <c r="Z128" s="177" t="s">
        <v>80</v>
      </c>
      <c r="AA128" s="177"/>
      <c r="AB128" s="177"/>
      <c r="AC128" s="108"/>
      <c r="AD128" s="177"/>
      <c r="AE128" s="213"/>
      <c r="AF128" s="83"/>
      <c r="AG128" s="83"/>
      <c r="AH128" s="83"/>
      <c r="AI128" s="108" t="s">
        <v>80</v>
      </c>
      <c r="AJ128" s="83"/>
      <c r="AK128" s="213"/>
      <c r="AL128" s="134"/>
      <c r="AM128" s="134"/>
      <c r="AN128" s="83" t="s">
        <v>80</v>
      </c>
      <c r="AO128" s="83"/>
      <c r="AP128" s="76"/>
      <c r="AQ128" s="191"/>
      <c r="AR128" s="66">
        <f t="shared" si="16"/>
        <v>990</v>
      </c>
    </row>
    <row r="129" spans="1:44" ht="12.6" customHeight="1" x14ac:dyDescent="0.25">
      <c r="A129" s="91">
        <f t="shared" si="19"/>
        <v>126</v>
      </c>
      <c r="B129" s="30" t="s">
        <v>414</v>
      </c>
      <c r="C129" s="199">
        <f t="shared" si="17"/>
        <v>16</v>
      </c>
      <c r="D129" s="190"/>
      <c r="E129" s="177"/>
      <c r="F129" s="177"/>
      <c r="G129" s="177"/>
      <c r="H129" s="177" t="s">
        <v>80</v>
      </c>
      <c r="I129" s="177"/>
      <c r="J129" s="108" t="s">
        <v>80</v>
      </c>
      <c r="K129" s="177"/>
      <c r="L129" s="177" t="s">
        <v>80</v>
      </c>
      <c r="M129" s="177"/>
      <c r="N129" s="108" t="s">
        <v>80</v>
      </c>
      <c r="O129" s="177"/>
      <c r="P129" s="177" t="s">
        <v>80</v>
      </c>
      <c r="Q129" s="108"/>
      <c r="R129" s="177" t="s">
        <v>80</v>
      </c>
      <c r="S129" s="177"/>
      <c r="T129" s="108"/>
      <c r="U129" s="177" t="s">
        <v>80</v>
      </c>
      <c r="V129" s="213" t="s">
        <v>80</v>
      </c>
      <c r="W129" s="177" t="s">
        <v>80</v>
      </c>
      <c r="X129" s="177"/>
      <c r="Y129" s="177" t="s">
        <v>80</v>
      </c>
      <c r="Z129" s="177"/>
      <c r="AA129" s="177" t="s">
        <v>80</v>
      </c>
      <c r="AB129" s="177" t="s">
        <v>80</v>
      </c>
      <c r="AC129" s="108"/>
      <c r="AD129" s="177"/>
      <c r="AE129" s="213"/>
      <c r="AF129" s="83"/>
      <c r="AG129" s="83"/>
      <c r="AH129" s="83"/>
      <c r="AI129" s="108"/>
      <c r="AJ129" s="83"/>
      <c r="AK129" s="213"/>
      <c r="AL129" s="134"/>
      <c r="AM129" s="134" t="s">
        <v>80</v>
      </c>
      <c r="AN129" s="83" t="s">
        <v>80</v>
      </c>
      <c r="AO129" s="83" t="s">
        <v>80</v>
      </c>
      <c r="AP129" s="76" t="s">
        <v>80</v>
      </c>
      <c r="AQ129" s="191"/>
      <c r="AR129" s="66">
        <f t="shared" si="16"/>
        <v>1440</v>
      </c>
    </row>
    <row r="130" spans="1:44" ht="12.6" customHeight="1" x14ac:dyDescent="0.25">
      <c r="A130" s="91">
        <f t="shared" si="19"/>
        <v>127</v>
      </c>
      <c r="B130" s="30" t="s">
        <v>46</v>
      </c>
      <c r="C130" s="199">
        <f t="shared" si="17"/>
        <v>23</v>
      </c>
      <c r="D130" s="190" t="s">
        <v>80</v>
      </c>
      <c r="E130" s="177" t="s">
        <v>80</v>
      </c>
      <c r="F130" s="177" t="s">
        <v>80</v>
      </c>
      <c r="G130" s="177"/>
      <c r="H130" s="177" t="s">
        <v>80</v>
      </c>
      <c r="I130" s="177" t="s">
        <v>80</v>
      </c>
      <c r="J130" s="108"/>
      <c r="K130" s="177" t="s">
        <v>80</v>
      </c>
      <c r="L130" s="177" t="s">
        <v>80</v>
      </c>
      <c r="M130" s="177" t="s">
        <v>80</v>
      </c>
      <c r="N130" s="108"/>
      <c r="O130" s="177"/>
      <c r="P130" s="177" t="s">
        <v>80</v>
      </c>
      <c r="Q130" s="108"/>
      <c r="R130" s="177" t="s">
        <v>80</v>
      </c>
      <c r="S130" s="177" t="s">
        <v>80</v>
      </c>
      <c r="T130" s="108" t="s">
        <v>80</v>
      </c>
      <c r="U130" s="177" t="s">
        <v>80</v>
      </c>
      <c r="V130" s="213" t="s">
        <v>80</v>
      </c>
      <c r="W130" s="177" t="s">
        <v>80</v>
      </c>
      <c r="X130" s="177"/>
      <c r="Y130" s="177" t="s">
        <v>80</v>
      </c>
      <c r="Z130" s="177" t="s">
        <v>80</v>
      </c>
      <c r="AA130" s="177" t="s">
        <v>80</v>
      </c>
      <c r="AB130" s="177"/>
      <c r="AC130" s="108"/>
      <c r="AD130" s="177"/>
      <c r="AE130" s="213"/>
      <c r="AF130" s="83"/>
      <c r="AG130" s="83"/>
      <c r="AH130" s="83"/>
      <c r="AI130" s="108"/>
      <c r="AJ130" s="83" t="s">
        <v>80</v>
      </c>
      <c r="AK130" s="213" t="s">
        <v>80</v>
      </c>
      <c r="AL130" s="134" t="s">
        <v>80</v>
      </c>
      <c r="AM130" s="134"/>
      <c r="AN130" s="83" t="s">
        <v>80</v>
      </c>
      <c r="AO130" s="83" t="s">
        <v>80</v>
      </c>
      <c r="AP130" s="76"/>
      <c r="AQ130" s="191"/>
      <c r="AR130" s="66">
        <f t="shared" si="16"/>
        <v>2070</v>
      </c>
    </row>
    <row r="131" spans="1:44" ht="12.6" customHeight="1" x14ac:dyDescent="0.25">
      <c r="A131" s="91">
        <f t="shared" si="19"/>
        <v>128</v>
      </c>
      <c r="B131" s="30" t="s">
        <v>484</v>
      </c>
      <c r="C131" s="199">
        <f t="shared" si="17"/>
        <v>3</v>
      </c>
      <c r="D131" s="190"/>
      <c r="E131" s="177"/>
      <c r="F131" s="177"/>
      <c r="G131" s="177"/>
      <c r="H131" s="177"/>
      <c r="I131" s="177" t="s">
        <v>80</v>
      </c>
      <c r="J131" s="108"/>
      <c r="K131" s="177"/>
      <c r="L131" s="177"/>
      <c r="M131" s="177"/>
      <c r="N131" s="108"/>
      <c r="O131" s="177"/>
      <c r="P131" s="177"/>
      <c r="Q131" s="108"/>
      <c r="R131" s="177"/>
      <c r="S131" s="177"/>
      <c r="T131" s="108"/>
      <c r="U131" s="177"/>
      <c r="V131" s="213"/>
      <c r="W131" s="177"/>
      <c r="X131" s="177"/>
      <c r="Y131" s="177"/>
      <c r="Z131" s="177"/>
      <c r="AA131" s="177"/>
      <c r="AB131" s="177"/>
      <c r="AC131" s="108"/>
      <c r="AD131" s="177"/>
      <c r="AE131" s="213"/>
      <c r="AF131" s="83"/>
      <c r="AG131" s="83"/>
      <c r="AH131" s="83" t="s">
        <v>80</v>
      </c>
      <c r="AI131" s="108"/>
      <c r="AJ131" s="83"/>
      <c r="AK131" s="213"/>
      <c r="AL131" s="134" t="s">
        <v>80</v>
      </c>
      <c r="AM131" s="134"/>
      <c r="AN131" s="83"/>
      <c r="AO131" s="83"/>
      <c r="AP131" s="76"/>
      <c r="AQ131" s="191"/>
      <c r="AR131" s="66">
        <f t="shared" si="16"/>
        <v>270</v>
      </c>
    </row>
    <row r="132" spans="1:44" ht="12.6" customHeight="1" x14ac:dyDescent="0.25">
      <c r="A132" s="91">
        <f t="shared" si="19"/>
        <v>129</v>
      </c>
      <c r="B132" s="30" t="s">
        <v>296</v>
      </c>
      <c r="C132" s="199">
        <f t="shared" ref="C132" si="26">COUNTIF(D132:AQ132,"X")</f>
        <v>2</v>
      </c>
      <c r="D132" s="178"/>
      <c r="E132" s="169"/>
      <c r="F132" s="169"/>
      <c r="G132" s="169"/>
      <c r="H132" s="169"/>
      <c r="I132" s="169"/>
      <c r="J132" s="170"/>
      <c r="K132" s="169"/>
      <c r="L132" s="169"/>
      <c r="M132" s="169"/>
      <c r="N132" s="170"/>
      <c r="O132" s="169"/>
      <c r="P132" s="169"/>
      <c r="Q132" s="170"/>
      <c r="R132" s="169"/>
      <c r="S132" s="169"/>
      <c r="T132" s="170"/>
      <c r="U132" s="169"/>
      <c r="V132" s="220"/>
      <c r="W132" s="169"/>
      <c r="X132" s="169"/>
      <c r="Y132" s="169"/>
      <c r="Z132" s="169"/>
      <c r="AA132" s="169"/>
      <c r="AB132" s="169"/>
      <c r="AC132" s="170"/>
      <c r="AD132" s="169"/>
      <c r="AE132" s="220"/>
      <c r="AF132" s="169"/>
      <c r="AG132" s="169"/>
      <c r="AH132" s="169"/>
      <c r="AI132" s="170"/>
      <c r="AJ132" s="169"/>
      <c r="AK132" s="220"/>
      <c r="AL132" s="230"/>
      <c r="AM132" s="230"/>
      <c r="AN132" s="83"/>
      <c r="AO132" s="83" t="s">
        <v>80</v>
      </c>
      <c r="AP132" s="76" t="s">
        <v>80</v>
      </c>
      <c r="AQ132" s="191"/>
      <c r="AR132" s="66">
        <f t="shared" ref="AR132" si="27">C132*$AR$2</f>
        <v>180</v>
      </c>
    </row>
    <row r="133" spans="1:44" ht="12.6" customHeight="1" x14ac:dyDescent="0.25">
      <c r="A133" s="91">
        <f t="shared" si="19"/>
        <v>130</v>
      </c>
      <c r="B133" s="30" t="s">
        <v>537</v>
      </c>
      <c r="C133" s="199">
        <f t="shared" si="17"/>
        <v>2</v>
      </c>
      <c r="D133" s="190"/>
      <c r="E133" s="177"/>
      <c r="F133" s="177"/>
      <c r="G133" s="177"/>
      <c r="H133" s="177"/>
      <c r="I133" s="177"/>
      <c r="J133" s="108"/>
      <c r="K133" s="177"/>
      <c r="L133" s="177" t="s">
        <v>80</v>
      </c>
      <c r="M133" s="177" t="s">
        <v>80</v>
      </c>
      <c r="N133" s="108"/>
      <c r="O133" s="177"/>
      <c r="P133" s="177"/>
      <c r="Q133" s="108"/>
      <c r="R133" s="177"/>
      <c r="S133" s="177"/>
      <c r="T133" s="108"/>
      <c r="U133" s="177"/>
      <c r="V133" s="213"/>
      <c r="W133" s="177"/>
      <c r="X133" s="177"/>
      <c r="Y133" s="177"/>
      <c r="Z133" s="177"/>
      <c r="AA133" s="177"/>
      <c r="AB133" s="177"/>
      <c r="AC133" s="108"/>
      <c r="AD133" s="177"/>
      <c r="AE133" s="213"/>
      <c r="AF133" s="83"/>
      <c r="AG133" s="83"/>
      <c r="AH133" s="83"/>
      <c r="AI133" s="108"/>
      <c r="AJ133" s="83"/>
      <c r="AK133" s="213"/>
      <c r="AL133" s="134"/>
      <c r="AM133" s="134"/>
      <c r="AN133" s="83"/>
      <c r="AO133" s="83"/>
      <c r="AP133" s="76"/>
      <c r="AQ133" s="191"/>
      <c r="AR133" s="66">
        <f t="shared" si="16"/>
        <v>180</v>
      </c>
    </row>
    <row r="134" spans="1:44" ht="12.6" customHeight="1" x14ac:dyDescent="0.25">
      <c r="A134" s="91">
        <f t="shared" si="19"/>
        <v>131</v>
      </c>
      <c r="B134" s="30" t="s">
        <v>47</v>
      </c>
      <c r="C134" s="199">
        <f t="shared" si="17"/>
        <v>3</v>
      </c>
      <c r="D134" s="190"/>
      <c r="E134" s="177"/>
      <c r="F134" s="177"/>
      <c r="G134" s="177"/>
      <c r="H134" s="177"/>
      <c r="I134" s="177"/>
      <c r="J134" s="108"/>
      <c r="K134" s="177"/>
      <c r="L134" s="177"/>
      <c r="M134" s="177"/>
      <c r="N134" s="108"/>
      <c r="O134" s="177"/>
      <c r="P134" s="177"/>
      <c r="Q134" s="108"/>
      <c r="R134" s="177"/>
      <c r="S134" s="177"/>
      <c r="T134" s="108"/>
      <c r="U134" s="177"/>
      <c r="V134" s="213"/>
      <c r="W134" s="177"/>
      <c r="X134" s="177"/>
      <c r="Y134" s="177"/>
      <c r="Z134" s="177"/>
      <c r="AA134" s="177"/>
      <c r="AB134" s="177"/>
      <c r="AC134" s="108"/>
      <c r="AD134" s="177"/>
      <c r="AE134" s="213"/>
      <c r="AF134" s="83"/>
      <c r="AG134" s="83"/>
      <c r="AH134" s="83"/>
      <c r="AI134" s="108" t="s">
        <v>80</v>
      </c>
      <c r="AJ134" s="83" t="s">
        <v>80</v>
      </c>
      <c r="AK134" s="213"/>
      <c r="AL134" s="134" t="s">
        <v>80</v>
      </c>
      <c r="AM134" s="134"/>
      <c r="AN134" s="83"/>
      <c r="AO134" s="83"/>
      <c r="AP134" s="76"/>
      <c r="AQ134" s="191"/>
      <c r="AR134" s="66">
        <f t="shared" si="16"/>
        <v>270</v>
      </c>
    </row>
    <row r="135" spans="1:44" ht="12.6" customHeight="1" x14ac:dyDescent="0.25">
      <c r="A135" s="91">
        <f t="shared" si="19"/>
        <v>132</v>
      </c>
      <c r="B135" s="30" t="s">
        <v>241</v>
      </c>
      <c r="C135" s="199">
        <f t="shared" si="17"/>
        <v>18</v>
      </c>
      <c r="D135" s="190" t="s">
        <v>80</v>
      </c>
      <c r="E135" s="177"/>
      <c r="F135" s="177" t="s">
        <v>80</v>
      </c>
      <c r="G135" s="177"/>
      <c r="H135" s="177"/>
      <c r="I135" s="177" t="s">
        <v>80</v>
      </c>
      <c r="J135" s="108"/>
      <c r="K135" s="177"/>
      <c r="L135" s="177" t="s">
        <v>80</v>
      </c>
      <c r="M135" s="177"/>
      <c r="N135" s="108" t="s">
        <v>80</v>
      </c>
      <c r="O135" s="177"/>
      <c r="P135" s="177" t="s">
        <v>80</v>
      </c>
      <c r="Q135" s="108"/>
      <c r="R135" s="177"/>
      <c r="S135" s="177"/>
      <c r="T135" s="108" t="s">
        <v>80</v>
      </c>
      <c r="U135" s="177" t="s">
        <v>80</v>
      </c>
      <c r="V135" s="213" t="s">
        <v>80</v>
      </c>
      <c r="W135" s="177"/>
      <c r="X135" s="177" t="s">
        <v>80</v>
      </c>
      <c r="Y135" s="177" t="s">
        <v>80</v>
      </c>
      <c r="Z135" s="177"/>
      <c r="AA135" s="177"/>
      <c r="AB135" s="177" t="s">
        <v>80</v>
      </c>
      <c r="AC135" s="108"/>
      <c r="AD135" s="177"/>
      <c r="AE135" s="213" t="s">
        <v>80</v>
      </c>
      <c r="AF135" s="83" t="s">
        <v>80</v>
      </c>
      <c r="AG135" s="83"/>
      <c r="AH135" s="83"/>
      <c r="AI135" s="108" t="s">
        <v>80</v>
      </c>
      <c r="AJ135" s="83"/>
      <c r="AK135" s="213" t="s">
        <v>80</v>
      </c>
      <c r="AL135" s="134"/>
      <c r="AM135" s="134" t="s">
        <v>80</v>
      </c>
      <c r="AN135" s="83"/>
      <c r="AO135" s="83"/>
      <c r="AP135" s="76"/>
      <c r="AQ135" s="191" t="s">
        <v>80</v>
      </c>
      <c r="AR135" s="66">
        <f t="shared" si="16"/>
        <v>1620</v>
      </c>
    </row>
    <row r="136" spans="1:44" ht="12.6" customHeight="1" x14ac:dyDescent="0.25">
      <c r="A136" s="91">
        <f t="shared" si="19"/>
        <v>133</v>
      </c>
      <c r="B136" s="30" t="s">
        <v>408</v>
      </c>
      <c r="C136" s="199">
        <f t="shared" si="17"/>
        <v>23</v>
      </c>
      <c r="D136" s="190" t="s">
        <v>80</v>
      </c>
      <c r="E136" s="177" t="s">
        <v>80</v>
      </c>
      <c r="F136" s="177" t="s">
        <v>80</v>
      </c>
      <c r="G136" s="177" t="s">
        <v>80</v>
      </c>
      <c r="H136" s="177" t="s">
        <v>80</v>
      </c>
      <c r="I136" s="177" t="s">
        <v>80</v>
      </c>
      <c r="J136" s="108"/>
      <c r="K136" s="177" t="s">
        <v>80</v>
      </c>
      <c r="L136" s="177" t="s">
        <v>80</v>
      </c>
      <c r="M136" s="177"/>
      <c r="N136" s="108" t="s">
        <v>80</v>
      </c>
      <c r="O136" s="177" t="s">
        <v>80</v>
      </c>
      <c r="P136" s="177" t="s">
        <v>80</v>
      </c>
      <c r="Q136" s="108" t="s">
        <v>80</v>
      </c>
      <c r="R136" s="177"/>
      <c r="S136" s="177"/>
      <c r="T136" s="108"/>
      <c r="U136" s="177" t="s">
        <v>80</v>
      </c>
      <c r="V136" s="213" t="s">
        <v>80</v>
      </c>
      <c r="W136" s="177" t="s">
        <v>80</v>
      </c>
      <c r="X136" s="177"/>
      <c r="Y136" s="177"/>
      <c r="Z136" s="177" t="s">
        <v>80</v>
      </c>
      <c r="AA136" s="177" t="s">
        <v>80</v>
      </c>
      <c r="AB136" s="177"/>
      <c r="AC136" s="108"/>
      <c r="AD136" s="177"/>
      <c r="AE136" s="213"/>
      <c r="AF136" s="83"/>
      <c r="AG136" s="83"/>
      <c r="AH136" s="83" t="s">
        <v>80</v>
      </c>
      <c r="AI136" s="108"/>
      <c r="AJ136" s="83"/>
      <c r="AK136" s="213"/>
      <c r="AL136" s="134" t="s">
        <v>80</v>
      </c>
      <c r="AM136" s="134"/>
      <c r="AN136" s="83" t="s">
        <v>80</v>
      </c>
      <c r="AO136" s="83" t="s">
        <v>80</v>
      </c>
      <c r="AP136" s="76" t="s">
        <v>80</v>
      </c>
      <c r="AQ136" s="191" t="s">
        <v>80</v>
      </c>
      <c r="AR136" s="66">
        <f t="shared" si="16"/>
        <v>2070</v>
      </c>
    </row>
    <row r="137" spans="1:44" ht="12.6" customHeight="1" x14ac:dyDescent="0.25">
      <c r="A137" s="91">
        <f t="shared" si="19"/>
        <v>134</v>
      </c>
      <c r="B137" s="30" t="s">
        <v>474</v>
      </c>
      <c r="C137" s="199">
        <f t="shared" si="17"/>
        <v>1</v>
      </c>
      <c r="D137" s="190"/>
      <c r="E137" s="177"/>
      <c r="F137" s="177"/>
      <c r="G137" s="177"/>
      <c r="H137" s="177"/>
      <c r="I137" s="177"/>
      <c r="J137" s="108"/>
      <c r="K137" s="177"/>
      <c r="L137" s="177"/>
      <c r="M137" s="177"/>
      <c r="N137" s="108"/>
      <c r="O137" s="177"/>
      <c r="P137" s="177"/>
      <c r="Q137" s="108"/>
      <c r="R137" s="177"/>
      <c r="S137" s="177"/>
      <c r="T137" s="108"/>
      <c r="U137" s="177"/>
      <c r="V137" s="213"/>
      <c r="W137" s="177"/>
      <c r="X137" s="177"/>
      <c r="Y137" s="177"/>
      <c r="Z137" s="177" t="s">
        <v>80</v>
      </c>
      <c r="AA137" s="177"/>
      <c r="AB137" s="177"/>
      <c r="AC137" s="108"/>
      <c r="AD137" s="177"/>
      <c r="AE137" s="213"/>
      <c r="AF137" s="83"/>
      <c r="AG137" s="83"/>
      <c r="AH137" s="83"/>
      <c r="AI137" s="108"/>
      <c r="AJ137" s="83"/>
      <c r="AK137" s="213"/>
      <c r="AL137" s="134"/>
      <c r="AM137" s="134"/>
      <c r="AN137" s="83"/>
      <c r="AO137" s="83"/>
      <c r="AP137" s="76"/>
      <c r="AQ137" s="191"/>
      <c r="AR137" s="66">
        <f t="shared" si="16"/>
        <v>90</v>
      </c>
    </row>
    <row r="138" spans="1:44" ht="12.6" customHeight="1" x14ac:dyDescent="0.25">
      <c r="A138" s="91">
        <f t="shared" si="19"/>
        <v>135</v>
      </c>
      <c r="B138" s="30" t="s">
        <v>298</v>
      </c>
      <c r="C138" s="199">
        <f t="shared" si="17"/>
        <v>31</v>
      </c>
      <c r="D138" s="190"/>
      <c r="E138" s="177"/>
      <c r="F138" s="177" t="s">
        <v>80</v>
      </c>
      <c r="G138" s="177"/>
      <c r="H138" s="177"/>
      <c r="I138" s="177" t="s">
        <v>80</v>
      </c>
      <c r="J138" s="108" t="s">
        <v>80</v>
      </c>
      <c r="K138" s="177" t="s">
        <v>80</v>
      </c>
      <c r="L138" s="177" t="s">
        <v>80</v>
      </c>
      <c r="M138" s="177"/>
      <c r="N138" s="108" t="s">
        <v>80</v>
      </c>
      <c r="O138" s="177"/>
      <c r="P138" s="177" t="s">
        <v>80</v>
      </c>
      <c r="Q138" s="108" t="s">
        <v>80</v>
      </c>
      <c r="R138" s="177" t="s">
        <v>80</v>
      </c>
      <c r="S138" s="177" t="s">
        <v>80</v>
      </c>
      <c r="T138" s="108" t="s">
        <v>80</v>
      </c>
      <c r="U138" s="177" t="s">
        <v>80</v>
      </c>
      <c r="V138" s="213" t="s">
        <v>80</v>
      </c>
      <c r="W138" s="177" t="s">
        <v>80</v>
      </c>
      <c r="X138" s="177"/>
      <c r="Y138" s="177" t="s">
        <v>80</v>
      </c>
      <c r="Z138" s="177" t="s">
        <v>80</v>
      </c>
      <c r="AA138" s="177" t="s">
        <v>80</v>
      </c>
      <c r="AB138" s="177" t="s">
        <v>80</v>
      </c>
      <c r="AC138" s="108" t="s">
        <v>80</v>
      </c>
      <c r="AD138" s="177"/>
      <c r="AE138" s="213" t="s">
        <v>80</v>
      </c>
      <c r="AF138" s="83" t="s">
        <v>80</v>
      </c>
      <c r="AG138" s="83"/>
      <c r="AH138" s="83" t="s">
        <v>80</v>
      </c>
      <c r="AI138" s="108" t="s">
        <v>80</v>
      </c>
      <c r="AJ138" s="83" t="s">
        <v>80</v>
      </c>
      <c r="AK138" s="213" t="s">
        <v>80</v>
      </c>
      <c r="AL138" s="134" t="s">
        <v>80</v>
      </c>
      <c r="AM138" s="134" t="s">
        <v>80</v>
      </c>
      <c r="AN138" s="83" t="s">
        <v>80</v>
      </c>
      <c r="AO138" s="83" t="s">
        <v>80</v>
      </c>
      <c r="AP138" s="76" t="s">
        <v>80</v>
      </c>
      <c r="AQ138" s="191" t="s">
        <v>80</v>
      </c>
      <c r="AR138" s="66">
        <f t="shared" si="16"/>
        <v>2790</v>
      </c>
    </row>
    <row r="139" spans="1:44" ht="12.6" customHeight="1" x14ac:dyDescent="0.25">
      <c r="A139" s="91">
        <f t="shared" ref="A139:A215" si="28">A138+1</f>
        <v>136</v>
      </c>
      <c r="B139" s="30" t="s">
        <v>466</v>
      </c>
      <c r="C139" s="199">
        <f t="shared" si="17"/>
        <v>5</v>
      </c>
      <c r="D139" s="190" t="s">
        <v>80</v>
      </c>
      <c r="E139" s="177"/>
      <c r="F139" s="177"/>
      <c r="G139" s="177"/>
      <c r="H139" s="177"/>
      <c r="I139" s="177"/>
      <c r="J139" s="108"/>
      <c r="K139" s="177"/>
      <c r="L139" s="177"/>
      <c r="M139" s="177"/>
      <c r="N139" s="108"/>
      <c r="O139" s="177"/>
      <c r="P139" s="177"/>
      <c r="Q139" s="108"/>
      <c r="R139" s="177"/>
      <c r="S139" s="177"/>
      <c r="T139" s="108"/>
      <c r="U139" s="177"/>
      <c r="V139" s="213"/>
      <c r="W139" s="177" t="s">
        <v>80</v>
      </c>
      <c r="X139" s="177"/>
      <c r="Y139" s="177"/>
      <c r="Z139" s="177"/>
      <c r="AA139" s="177" t="s">
        <v>80</v>
      </c>
      <c r="AB139" s="177"/>
      <c r="AC139" s="108"/>
      <c r="AD139" s="177"/>
      <c r="AE139" s="213"/>
      <c r="AF139" s="83" t="s">
        <v>80</v>
      </c>
      <c r="AG139" s="83"/>
      <c r="AH139" s="83" t="s">
        <v>80</v>
      </c>
      <c r="AI139" s="108"/>
      <c r="AJ139" s="83"/>
      <c r="AK139" s="213"/>
      <c r="AL139" s="134"/>
      <c r="AM139" s="134"/>
      <c r="AN139" s="83"/>
      <c r="AO139" s="83"/>
      <c r="AP139" s="76"/>
      <c r="AQ139" s="191"/>
      <c r="AR139" s="66">
        <f t="shared" ref="AR139:AR202" si="29">C139*$AR$2</f>
        <v>450</v>
      </c>
    </row>
    <row r="140" spans="1:44" ht="12.6" customHeight="1" x14ac:dyDescent="0.25">
      <c r="A140" s="91">
        <f t="shared" si="28"/>
        <v>137</v>
      </c>
      <c r="B140" s="30" t="s">
        <v>333</v>
      </c>
      <c r="C140" s="199">
        <f t="shared" ref="C140:C203" si="30">COUNTIF(D140:AQ140,"X")</f>
        <v>34</v>
      </c>
      <c r="D140" s="190" t="s">
        <v>80</v>
      </c>
      <c r="E140" s="177" t="s">
        <v>80</v>
      </c>
      <c r="F140" s="177" t="s">
        <v>80</v>
      </c>
      <c r="G140" s="177"/>
      <c r="H140" s="177" t="s">
        <v>80</v>
      </c>
      <c r="I140" s="177" t="s">
        <v>80</v>
      </c>
      <c r="J140" s="108" t="s">
        <v>80</v>
      </c>
      <c r="K140" s="177" t="s">
        <v>80</v>
      </c>
      <c r="L140" s="177" t="s">
        <v>80</v>
      </c>
      <c r="M140" s="177" t="s">
        <v>80</v>
      </c>
      <c r="N140" s="108"/>
      <c r="O140" s="177"/>
      <c r="P140" s="177" t="s">
        <v>80</v>
      </c>
      <c r="Q140" s="108" t="s">
        <v>80</v>
      </c>
      <c r="R140" s="177" t="s">
        <v>80</v>
      </c>
      <c r="S140" s="177" t="s">
        <v>80</v>
      </c>
      <c r="T140" s="108" t="s">
        <v>80</v>
      </c>
      <c r="U140" s="177" t="s">
        <v>80</v>
      </c>
      <c r="V140" s="213"/>
      <c r="W140" s="177" t="s">
        <v>80</v>
      </c>
      <c r="X140" s="177" t="s">
        <v>80</v>
      </c>
      <c r="Y140" s="177" t="s">
        <v>80</v>
      </c>
      <c r="Z140" s="177" t="s">
        <v>80</v>
      </c>
      <c r="AA140" s="177" t="s">
        <v>80</v>
      </c>
      <c r="AB140" s="177" t="s">
        <v>80</v>
      </c>
      <c r="AC140" s="108" t="s">
        <v>80</v>
      </c>
      <c r="AD140" s="177" t="s">
        <v>80</v>
      </c>
      <c r="AE140" s="213" t="s">
        <v>80</v>
      </c>
      <c r="AF140" s="83" t="s">
        <v>80</v>
      </c>
      <c r="AG140" s="83" t="s">
        <v>80</v>
      </c>
      <c r="AH140" s="83"/>
      <c r="AI140" s="108" t="s">
        <v>80</v>
      </c>
      <c r="AJ140" s="83" t="s">
        <v>80</v>
      </c>
      <c r="AK140" s="213" t="s">
        <v>80</v>
      </c>
      <c r="AL140" s="134" t="s">
        <v>80</v>
      </c>
      <c r="AM140" s="134"/>
      <c r="AN140" s="83" t="s">
        <v>80</v>
      </c>
      <c r="AO140" s="83" t="s">
        <v>80</v>
      </c>
      <c r="AP140" s="76" t="s">
        <v>80</v>
      </c>
      <c r="AQ140" s="191" t="s">
        <v>80</v>
      </c>
      <c r="AR140" s="66">
        <f t="shared" si="29"/>
        <v>3060</v>
      </c>
    </row>
    <row r="141" spans="1:44" ht="12.6" customHeight="1" x14ac:dyDescent="0.25">
      <c r="A141" s="91">
        <f t="shared" si="28"/>
        <v>138</v>
      </c>
      <c r="B141" s="30" t="s">
        <v>393</v>
      </c>
      <c r="C141" s="199">
        <f t="shared" si="30"/>
        <v>20</v>
      </c>
      <c r="D141" s="190" t="s">
        <v>80</v>
      </c>
      <c r="E141" s="177"/>
      <c r="F141" s="177"/>
      <c r="G141" s="177"/>
      <c r="H141" s="177"/>
      <c r="I141" s="177"/>
      <c r="J141" s="108"/>
      <c r="K141" s="177" t="s">
        <v>80</v>
      </c>
      <c r="L141" s="177" t="s">
        <v>80</v>
      </c>
      <c r="M141" s="177" t="s">
        <v>80</v>
      </c>
      <c r="N141" s="108" t="s">
        <v>80</v>
      </c>
      <c r="O141" s="177"/>
      <c r="P141" s="177"/>
      <c r="Q141" s="108"/>
      <c r="R141" s="177" t="s">
        <v>80</v>
      </c>
      <c r="S141" s="177" t="s">
        <v>80</v>
      </c>
      <c r="T141" s="108" t="s">
        <v>80</v>
      </c>
      <c r="U141" s="177"/>
      <c r="V141" s="213"/>
      <c r="W141" s="177" t="s">
        <v>80</v>
      </c>
      <c r="X141" s="177"/>
      <c r="Y141" s="177" t="s">
        <v>80</v>
      </c>
      <c r="Z141" s="177"/>
      <c r="AA141" s="177" t="s">
        <v>80</v>
      </c>
      <c r="AB141" s="177" t="s">
        <v>80</v>
      </c>
      <c r="AC141" s="108" t="s">
        <v>80</v>
      </c>
      <c r="AD141" s="177"/>
      <c r="AE141" s="213"/>
      <c r="AF141" s="83"/>
      <c r="AG141" s="83"/>
      <c r="AH141" s="83" t="s">
        <v>80</v>
      </c>
      <c r="AI141" s="108" t="s">
        <v>80</v>
      </c>
      <c r="AJ141" s="83" t="s">
        <v>80</v>
      </c>
      <c r="AK141" s="213"/>
      <c r="AL141" s="134"/>
      <c r="AM141" s="134" t="s">
        <v>80</v>
      </c>
      <c r="AN141" s="83"/>
      <c r="AO141" s="83" t="s">
        <v>80</v>
      </c>
      <c r="AP141" s="76" t="s">
        <v>80</v>
      </c>
      <c r="AQ141" s="191" t="s">
        <v>80</v>
      </c>
      <c r="AR141" s="66">
        <f t="shared" si="29"/>
        <v>1800</v>
      </c>
    </row>
    <row r="142" spans="1:44" ht="12.6" customHeight="1" x14ac:dyDescent="0.25">
      <c r="A142" s="91">
        <f t="shared" si="28"/>
        <v>139</v>
      </c>
      <c r="B142" s="30" t="s">
        <v>451</v>
      </c>
      <c r="C142" s="199">
        <f t="shared" si="30"/>
        <v>26</v>
      </c>
      <c r="D142" s="190" t="s">
        <v>80</v>
      </c>
      <c r="E142" s="177" t="s">
        <v>80</v>
      </c>
      <c r="F142" s="177" t="s">
        <v>80</v>
      </c>
      <c r="G142" s="177"/>
      <c r="H142" s="177" t="s">
        <v>80</v>
      </c>
      <c r="I142" s="177" t="s">
        <v>80</v>
      </c>
      <c r="J142" s="108" t="s">
        <v>80</v>
      </c>
      <c r="K142" s="177" t="s">
        <v>80</v>
      </c>
      <c r="L142" s="177" t="s">
        <v>80</v>
      </c>
      <c r="M142" s="177" t="s">
        <v>80</v>
      </c>
      <c r="N142" s="108" t="s">
        <v>80</v>
      </c>
      <c r="O142" s="177"/>
      <c r="P142" s="177" t="s">
        <v>80</v>
      </c>
      <c r="Q142" s="108"/>
      <c r="R142" s="177"/>
      <c r="S142" s="177"/>
      <c r="T142" s="108"/>
      <c r="U142" s="177"/>
      <c r="V142" s="213"/>
      <c r="W142" s="177"/>
      <c r="X142" s="177"/>
      <c r="Y142" s="177"/>
      <c r="Z142" s="177"/>
      <c r="AA142" s="177" t="s">
        <v>80</v>
      </c>
      <c r="AB142" s="177"/>
      <c r="AC142" s="108" t="s">
        <v>80</v>
      </c>
      <c r="AD142" s="177" t="s">
        <v>80</v>
      </c>
      <c r="AE142" s="213" t="s">
        <v>80</v>
      </c>
      <c r="AF142" s="83" t="s">
        <v>80</v>
      </c>
      <c r="AG142" s="83" t="s">
        <v>80</v>
      </c>
      <c r="AH142" s="83" t="s">
        <v>80</v>
      </c>
      <c r="AI142" s="108"/>
      <c r="AJ142" s="83" t="s">
        <v>80</v>
      </c>
      <c r="AK142" s="213" t="s">
        <v>80</v>
      </c>
      <c r="AL142" s="134" t="s">
        <v>80</v>
      </c>
      <c r="AM142" s="134" t="s">
        <v>80</v>
      </c>
      <c r="AN142" s="83" t="s">
        <v>80</v>
      </c>
      <c r="AO142" s="83" t="s">
        <v>80</v>
      </c>
      <c r="AP142" s="76" t="s">
        <v>80</v>
      </c>
      <c r="AQ142" s="191" t="s">
        <v>80</v>
      </c>
      <c r="AR142" s="66">
        <f t="shared" si="29"/>
        <v>2340</v>
      </c>
    </row>
    <row r="143" spans="1:44" ht="12.6" customHeight="1" x14ac:dyDescent="0.25">
      <c r="A143" s="91">
        <f t="shared" si="28"/>
        <v>140</v>
      </c>
      <c r="B143" s="30" t="s">
        <v>50</v>
      </c>
      <c r="C143" s="199">
        <f t="shared" si="30"/>
        <v>10</v>
      </c>
      <c r="D143" s="190"/>
      <c r="E143" s="177" t="s">
        <v>80</v>
      </c>
      <c r="F143" s="177" t="s">
        <v>80</v>
      </c>
      <c r="G143" s="177"/>
      <c r="H143" s="177"/>
      <c r="I143" s="177"/>
      <c r="J143" s="108"/>
      <c r="K143" s="177"/>
      <c r="L143" s="177" t="s">
        <v>80</v>
      </c>
      <c r="M143" s="177" t="s">
        <v>80</v>
      </c>
      <c r="N143" s="108"/>
      <c r="O143" s="177"/>
      <c r="P143" s="177"/>
      <c r="Q143" s="108"/>
      <c r="R143" s="177"/>
      <c r="S143" s="177" t="s">
        <v>80</v>
      </c>
      <c r="T143" s="108"/>
      <c r="U143" s="177" t="s">
        <v>80</v>
      </c>
      <c r="V143" s="213" t="s">
        <v>80</v>
      </c>
      <c r="W143" s="177"/>
      <c r="X143" s="177"/>
      <c r="Y143" s="177"/>
      <c r="Z143" s="177" t="s">
        <v>80</v>
      </c>
      <c r="AA143" s="177"/>
      <c r="AB143" s="177"/>
      <c r="AC143" s="108"/>
      <c r="AD143" s="177"/>
      <c r="AE143" s="213"/>
      <c r="AF143" s="83"/>
      <c r="AG143" s="83"/>
      <c r="AH143" s="83"/>
      <c r="AI143" s="108"/>
      <c r="AJ143" s="83"/>
      <c r="AK143" s="213"/>
      <c r="AL143" s="134" t="s">
        <v>80</v>
      </c>
      <c r="AM143" s="134"/>
      <c r="AN143" s="83"/>
      <c r="AO143" s="83"/>
      <c r="AP143" s="76" t="s">
        <v>80</v>
      </c>
      <c r="AQ143" s="191"/>
      <c r="AR143" s="66">
        <f t="shared" si="29"/>
        <v>900</v>
      </c>
    </row>
    <row r="144" spans="1:44" ht="12.6" customHeight="1" x14ac:dyDescent="0.25">
      <c r="A144" s="91">
        <f t="shared" si="28"/>
        <v>141</v>
      </c>
      <c r="B144" s="30" t="s">
        <v>486</v>
      </c>
      <c r="C144" s="199">
        <f t="shared" si="30"/>
        <v>21</v>
      </c>
      <c r="D144" s="190" t="s">
        <v>80</v>
      </c>
      <c r="E144" s="177" t="s">
        <v>80</v>
      </c>
      <c r="F144" s="177" t="s">
        <v>80</v>
      </c>
      <c r="G144" s="177" t="s">
        <v>80</v>
      </c>
      <c r="H144" s="177" t="s">
        <v>80</v>
      </c>
      <c r="I144" s="177" t="s">
        <v>80</v>
      </c>
      <c r="J144" s="108" t="s">
        <v>80</v>
      </c>
      <c r="K144" s="177"/>
      <c r="L144" s="177"/>
      <c r="M144" s="177"/>
      <c r="N144" s="108" t="s">
        <v>80</v>
      </c>
      <c r="O144" s="177"/>
      <c r="P144" s="177"/>
      <c r="Q144" s="108"/>
      <c r="R144" s="177"/>
      <c r="S144" s="177" t="s">
        <v>80</v>
      </c>
      <c r="T144" s="108" t="s">
        <v>80</v>
      </c>
      <c r="U144" s="177" t="s">
        <v>80</v>
      </c>
      <c r="V144" s="213" t="s">
        <v>80</v>
      </c>
      <c r="W144" s="177" t="s">
        <v>80</v>
      </c>
      <c r="X144" s="177"/>
      <c r="Y144" s="177" t="s">
        <v>80</v>
      </c>
      <c r="Z144" s="177" t="s">
        <v>80</v>
      </c>
      <c r="AA144" s="177" t="s">
        <v>80</v>
      </c>
      <c r="AB144" s="177" t="s">
        <v>80</v>
      </c>
      <c r="AC144" s="108" t="s">
        <v>80</v>
      </c>
      <c r="AD144" s="177"/>
      <c r="AE144" s="213"/>
      <c r="AF144" s="83"/>
      <c r="AG144" s="83"/>
      <c r="AH144" s="83" t="s">
        <v>80</v>
      </c>
      <c r="AI144" s="108"/>
      <c r="AJ144" s="83"/>
      <c r="AK144" s="213" t="s">
        <v>80</v>
      </c>
      <c r="AL144" s="134"/>
      <c r="AM144" s="134"/>
      <c r="AN144" s="83" t="s">
        <v>80</v>
      </c>
      <c r="AO144" s="83"/>
      <c r="AP144" s="76"/>
      <c r="AQ144" s="191"/>
      <c r="AR144" s="66">
        <f t="shared" si="29"/>
        <v>1890</v>
      </c>
    </row>
    <row r="145" spans="1:44" ht="12.6" customHeight="1" x14ac:dyDescent="0.25">
      <c r="A145" s="91">
        <f t="shared" si="28"/>
        <v>142</v>
      </c>
      <c r="B145" s="30" t="s">
        <v>444</v>
      </c>
      <c r="C145" s="199">
        <f t="shared" si="30"/>
        <v>24</v>
      </c>
      <c r="D145" s="190" t="s">
        <v>80</v>
      </c>
      <c r="E145" s="177"/>
      <c r="F145" s="177" t="s">
        <v>80</v>
      </c>
      <c r="G145" s="177"/>
      <c r="H145" s="177" t="s">
        <v>80</v>
      </c>
      <c r="I145" s="177" t="s">
        <v>80</v>
      </c>
      <c r="J145" s="108" t="s">
        <v>80</v>
      </c>
      <c r="K145" s="177" t="s">
        <v>80</v>
      </c>
      <c r="L145" s="177" t="s">
        <v>80</v>
      </c>
      <c r="M145" s="177" t="s">
        <v>80</v>
      </c>
      <c r="N145" s="108"/>
      <c r="O145" s="177"/>
      <c r="P145" s="177"/>
      <c r="Q145" s="108"/>
      <c r="R145" s="177"/>
      <c r="S145" s="177" t="s">
        <v>80</v>
      </c>
      <c r="T145" s="108" t="s">
        <v>80</v>
      </c>
      <c r="U145" s="177"/>
      <c r="V145" s="213"/>
      <c r="W145" s="177"/>
      <c r="X145" s="177" t="s">
        <v>80</v>
      </c>
      <c r="Y145" s="177" t="s">
        <v>80</v>
      </c>
      <c r="Z145" s="177" t="s">
        <v>80</v>
      </c>
      <c r="AA145" s="177"/>
      <c r="AB145" s="177" t="s">
        <v>80</v>
      </c>
      <c r="AC145" s="108" t="s">
        <v>80</v>
      </c>
      <c r="AD145" s="177"/>
      <c r="AE145" s="213"/>
      <c r="AF145" s="83" t="s">
        <v>80</v>
      </c>
      <c r="AG145" s="83"/>
      <c r="AH145" s="83" t="s">
        <v>80</v>
      </c>
      <c r="AI145" s="108" t="s">
        <v>80</v>
      </c>
      <c r="AJ145" s="83" t="s">
        <v>80</v>
      </c>
      <c r="AK145" s="213"/>
      <c r="AL145" s="134"/>
      <c r="AM145" s="134" t="s">
        <v>80</v>
      </c>
      <c r="AN145" s="83" t="s">
        <v>80</v>
      </c>
      <c r="AO145" s="83" t="s">
        <v>80</v>
      </c>
      <c r="AP145" s="76" t="s">
        <v>80</v>
      </c>
      <c r="AQ145" s="191" t="s">
        <v>80</v>
      </c>
      <c r="AR145" s="66">
        <f t="shared" si="29"/>
        <v>2160</v>
      </c>
    </row>
    <row r="146" spans="1:44" ht="12.6" customHeight="1" x14ac:dyDescent="0.25">
      <c r="A146" s="91">
        <f t="shared" si="28"/>
        <v>143</v>
      </c>
      <c r="B146" s="30" t="s">
        <v>499</v>
      </c>
      <c r="C146" s="199">
        <f t="shared" si="30"/>
        <v>4</v>
      </c>
      <c r="D146" s="190"/>
      <c r="E146" s="177"/>
      <c r="F146" s="177" t="s">
        <v>80</v>
      </c>
      <c r="G146" s="177"/>
      <c r="H146" s="177"/>
      <c r="I146" s="177"/>
      <c r="J146" s="108"/>
      <c r="K146" s="177"/>
      <c r="L146" s="177"/>
      <c r="M146" s="177" t="s">
        <v>80</v>
      </c>
      <c r="N146" s="108"/>
      <c r="O146" s="177"/>
      <c r="P146" s="177"/>
      <c r="Q146" s="108"/>
      <c r="R146" s="177" t="s">
        <v>80</v>
      </c>
      <c r="S146" s="177"/>
      <c r="T146" s="108"/>
      <c r="U146" s="177"/>
      <c r="V146" s="213"/>
      <c r="W146" s="177" t="s">
        <v>80</v>
      </c>
      <c r="X146" s="177"/>
      <c r="Y146" s="177"/>
      <c r="Z146" s="177"/>
      <c r="AA146" s="177"/>
      <c r="AB146" s="177"/>
      <c r="AC146" s="108"/>
      <c r="AD146" s="177"/>
      <c r="AE146" s="213"/>
      <c r="AF146" s="83"/>
      <c r="AG146" s="83"/>
      <c r="AH146" s="83"/>
      <c r="AI146" s="108"/>
      <c r="AJ146" s="83"/>
      <c r="AK146" s="213"/>
      <c r="AL146" s="134"/>
      <c r="AM146" s="134"/>
      <c r="AN146" s="83"/>
      <c r="AO146" s="83"/>
      <c r="AP146" s="76"/>
      <c r="AQ146" s="191"/>
      <c r="AR146" s="66">
        <f t="shared" si="29"/>
        <v>360</v>
      </c>
    </row>
    <row r="147" spans="1:44" ht="12.6" customHeight="1" x14ac:dyDescent="0.25">
      <c r="A147" s="91">
        <f t="shared" si="28"/>
        <v>144</v>
      </c>
      <c r="B147" s="30" t="s">
        <v>394</v>
      </c>
      <c r="C147" s="199">
        <f t="shared" si="30"/>
        <v>8</v>
      </c>
      <c r="D147" s="190" t="s">
        <v>80</v>
      </c>
      <c r="E147" s="177" t="s">
        <v>80</v>
      </c>
      <c r="F147" s="177" t="s">
        <v>80</v>
      </c>
      <c r="G147" s="177"/>
      <c r="H147" s="177"/>
      <c r="I147" s="177"/>
      <c r="J147" s="108"/>
      <c r="K147" s="177"/>
      <c r="L147" s="177"/>
      <c r="M147" s="177"/>
      <c r="N147" s="108"/>
      <c r="O147" s="177"/>
      <c r="P147" s="177"/>
      <c r="Q147" s="108"/>
      <c r="R147" s="177"/>
      <c r="S147" s="177" t="s">
        <v>80</v>
      </c>
      <c r="T147" s="108"/>
      <c r="U147" s="177"/>
      <c r="V147" s="213"/>
      <c r="W147" s="177"/>
      <c r="X147" s="177"/>
      <c r="Y147" s="177"/>
      <c r="Z147" s="177" t="s">
        <v>80</v>
      </c>
      <c r="AA147" s="177"/>
      <c r="AB147" s="177" t="s">
        <v>80</v>
      </c>
      <c r="AC147" s="108"/>
      <c r="AD147" s="177"/>
      <c r="AE147" s="213"/>
      <c r="AF147" s="83"/>
      <c r="AG147" s="83"/>
      <c r="AH147" s="83"/>
      <c r="AI147" s="108"/>
      <c r="AJ147" s="83"/>
      <c r="AK147" s="213"/>
      <c r="AL147" s="134" t="s">
        <v>80</v>
      </c>
      <c r="AM147" s="134"/>
      <c r="AN147" s="83"/>
      <c r="AO147" s="83" t="s">
        <v>80</v>
      </c>
      <c r="AP147" s="76"/>
      <c r="AQ147" s="191"/>
      <c r="AR147" s="66">
        <f t="shared" si="29"/>
        <v>720</v>
      </c>
    </row>
    <row r="148" spans="1:44" ht="12.6" customHeight="1" x14ac:dyDescent="0.25">
      <c r="A148" s="91">
        <f t="shared" si="28"/>
        <v>145</v>
      </c>
      <c r="B148" s="30" t="s">
        <v>397</v>
      </c>
      <c r="C148" s="199">
        <f t="shared" si="30"/>
        <v>31</v>
      </c>
      <c r="D148" s="190" t="s">
        <v>80</v>
      </c>
      <c r="E148" s="177" t="s">
        <v>80</v>
      </c>
      <c r="F148" s="177"/>
      <c r="G148" s="177" t="s">
        <v>80</v>
      </c>
      <c r="H148" s="177" t="s">
        <v>80</v>
      </c>
      <c r="I148" s="177" t="s">
        <v>80</v>
      </c>
      <c r="J148" s="108"/>
      <c r="K148" s="177" t="s">
        <v>80</v>
      </c>
      <c r="L148" s="177"/>
      <c r="M148" s="177" t="s">
        <v>80</v>
      </c>
      <c r="N148" s="108" t="s">
        <v>80</v>
      </c>
      <c r="O148" s="177"/>
      <c r="P148" s="177"/>
      <c r="Q148" s="108" t="s">
        <v>80</v>
      </c>
      <c r="R148" s="177" t="s">
        <v>80</v>
      </c>
      <c r="S148" s="177"/>
      <c r="T148" s="108"/>
      <c r="U148" s="177" t="s">
        <v>80</v>
      </c>
      <c r="V148" s="213"/>
      <c r="W148" s="177" t="s">
        <v>80</v>
      </c>
      <c r="X148" s="177" t="s">
        <v>80</v>
      </c>
      <c r="Y148" s="177" t="s">
        <v>80</v>
      </c>
      <c r="Z148" s="177" t="s">
        <v>80</v>
      </c>
      <c r="AA148" s="177" t="s">
        <v>80</v>
      </c>
      <c r="AB148" s="177" t="s">
        <v>80</v>
      </c>
      <c r="AC148" s="108" t="s">
        <v>80</v>
      </c>
      <c r="AD148" s="177" t="s">
        <v>80</v>
      </c>
      <c r="AE148" s="213" t="s">
        <v>80</v>
      </c>
      <c r="AF148" s="83" t="s">
        <v>80</v>
      </c>
      <c r="AG148" s="83" t="s">
        <v>80</v>
      </c>
      <c r="AH148" s="83" t="s">
        <v>80</v>
      </c>
      <c r="AI148" s="108" t="s">
        <v>80</v>
      </c>
      <c r="AJ148" s="83" t="s">
        <v>80</v>
      </c>
      <c r="AK148" s="213"/>
      <c r="AL148" s="134" t="s">
        <v>80</v>
      </c>
      <c r="AM148" s="134" t="s">
        <v>80</v>
      </c>
      <c r="AN148" s="83" t="s">
        <v>80</v>
      </c>
      <c r="AO148" s="83" t="s">
        <v>80</v>
      </c>
      <c r="AP148" s="76" t="s">
        <v>80</v>
      </c>
      <c r="AQ148" s="191" t="s">
        <v>80</v>
      </c>
      <c r="AR148" s="66">
        <f t="shared" si="29"/>
        <v>2790</v>
      </c>
    </row>
    <row r="149" spans="1:44" ht="12.6" customHeight="1" x14ac:dyDescent="0.25">
      <c r="A149" s="91">
        <f t="shared" si="28"/>
        <v>146</v>
      </c>
      <c r="B149" s="30" t="s">
        <v>344</v>
      </c>
      <c r="C149" s="199">
        <f t="shared" si="30"/>
        <v>16</v>
      </c>
      <c r="D149" s="190" t="s">
        <v>80</v>
      </c>
      <c r="E149" s="177"/>
      <c r="F149" s="177" t="s">
        <v>80</v>
      </c>
      <c r="G149" s="177"/>
      <c r="H149" s="177"/>
      <c r="I149" s="177" t="s">
        <v>80</v>
      </c>
      <c r="J149" s="108"/>
      <c r="K149" s="177" t="s">
        <v>80</v>
      </c>
      <c r="L149" s="177"/>
      <c r="M149" s="177"/>
      <c r="N149" s="108" t="s">
        <v>80</v>
      </c>
      <c r="O149" s="177"/>
      <c r="P149" s="177" t="s">
        <v>80</v>
      </c>
      <c r="Q149" s="108"/>
      <c r="R149" s="177"/>
      <c r="S149" s="177" t="s">
        <v>80</v>
      </c>
      <c r="T149" s="108"/>
      <c r="U149" s="177" t="s">
        <v>80</v>
      </c>
      <c r="V149" s="213"/>
      <c r="W149" s="177" t="s">
        <v>80</v>
      </c>
      <c r="X149" s="177" t="s">
        <v>80</v>
      </c>
      <c r="Y149" s="177"/>
      <c r="Z149" s="177" t="s">
        <v>80</v>
      </c>
      <c r="AA149" s="177"/>
      <c r="AB149" s="177" t="s">
        <v>80</v>
      </c>
      <c r="AC149" s="108"/>
      <c r="AD149" s="177" t="s">
        <v>80</v>
      </c>
      <c r="AE149" s="213"/>
      <c r="AF149" s="83"/>
      <c r="AG149" s="83"/>
      <c r="AH149" s="83"/>
      <c r="AI149" s="108" t="s">
        <v>80</v>
      </c>
      <c r="AJ149" s="83"/>
      <c r="AK149" s="213"/>
      <c r="AL149" s="134"/>
      <c r="AM149" s="134"/>
      <c r="AN149" s="83"/>
      <c r="AO149" s="83" t="s">
        <v>80</v>
      </c>
      <c r="AP149" s="76" t="s">
        <v>80</v>
      </c>
      <c r="AQ149" s="191"/>
      <c r="AR149" s="66">
        <f t="shared" si="29"/>
        <v>1440</v>
      </c>
    </row>
    <row r="150" spans="1:44" ht="12.6" customHeight="1" x14ac:dyDescent="0.25">
      <c r="A150" s="91">
        <f t="shared" si="28"/>
        <v>147</v>
      </c>
      <c r="B150" s="30" t="s">
        <v>487</v>
      </c>
      <c r="C150" s="199">
        <f t="shared" si="30"/>
        <v>11</v>
      </c>
      <c r="D150" s="190"/>
      <c r="E150" s="177"/>
      <c r="F150" s="177" t="s">
        <v>80</v>
      </c>
      <c r="G150" s="177"/>
      <c r="H150" s="177"/>
      <c r="I150" s="177" t="s">
        <v>80</v>
      </c>
      <c r="J150" s="108"/>
      <c r="K150" s="177"/>
      <c r="L150" s="177"/>
      <c r="M150" s="177" t="s">
        <v>80</v>
      </c>
      <c r="N150" s="108"/>
      <c r="O150" s="177"/>
      <c r="P150" s="177" t="s">
        <v>80</v>
      </c>
      <c r="Q150" s="108"/>
      <c r="R150" s="177"/>
      <c r="S150" s="177" t="s">
        <v>80</v>
      </c>
      <c r="T150" s="108"/>
      <c r="U150" s="177"/>
      <c r="V150" s="213"/>
      <c r="W150" s="177"/>
      <c r="X150" s="177" t="s">
        <v>80</v>
      </c>
      <c r="Y150" s="177" t="s">
        <v>80</v>
      </c>
      <c r="Z150" s="177" t="s">
        <v>80</v>
      </c>
      <c r="AA150" s="177"/>
      <c r="AB150" s="177"/>
      <c r="AC150" s="108"/>
      <c r="AD150" s="177"/>
      <c r="AE150" s="213"/>
      <c r="AF150" s="83" t="s">
        <v>80</v>
      </c>
      <c r="AG150" s="83"/>
      <c r="AH150" s="83" t="s">
        <v>80</v>
      </c>
      <c r="AI150" s="108"/>
      <c r="AJ150" s="83"/>
      <c r="AK150" s="213"/>
      <c r="AL150" s="134"/>
      <c r="AM150" s="134" t="s">
        <v>80</v>
      </c>
      <c r="AN150" s="83"/>
      <c r="AO150" s="83"/>
      <c r="AP150" s="76"/>
      <c r="AQ150" s="191"/>
      <c r="AR150" s="66">
        <f t="shared" si="29"/>
        <v>990</v>
      </c>
    </row>
    <row r="151" spans="1:44" ht="12.6" customHeight="1" x14ac:dyDescent="0.25">
      <c r="A151" s="91">
        <f t="shared" si="28"/>
        <v>148</v>
      </c>
      <c r="B151" s="30" t="s">
        <v>390</v>
      </c>
      <c r="C151" s="199">
        <f t="shared" si="30"/>
        <v>20</v>
      </c>
      <c r="D151" s="190" t="s">
        <v>80</v>
      </c>
      <c r="E151" s="177" t="s">
        <v>80</v>
      </c>
      <c r="F151" s="177"/>
      <c r="G151" s="177"/>
      <c r="H151" s="177"/>
      <c r="I151" s="177"/>
      <c r="J151" s="108"/>
      <c r="K151" s="177" t="s">
        <v>80</v>
      </c>
      <c r="L151" s="177" t="s">
        <v>80</v>
      </c>
      <c r="M151" s="177" t="s">
        <v>80</v>
      </c>
      <c r="N151" s="108" t="s">
        <v>80</v>
      </c>
      <c r="O151" s="177" t="s">
        <v>80</v>
      </c>
      <c r="P151" s="177"/>
      <c r="Q151" s="108"/>
      <c r="R151" s="177"/>
      <c r="S151" s="177" t="s">
        <v>80</v>
      </c>
      <c r="T151" s="108" t="s">
        <v>80</v>
      </c>
      <c r="U151" s="177" t="s">
        <v>80</v>
      </c>
      <c r="V151" s="213" t="s">
        <v>80</v>
      </c>
      <c r="W151" s="177" t="s">
        <v>80</v>
      </c>
      <c r="X151" s="177" t="s">
        <v>80</v>
      </c>
      <c r="Y151" s="177"/>
      <c r="Z151" s="177" t="s">
        <v>80</v>
      </c>
      <c r="AA151" s="177"/>
      <c r="AB151" s="177"/>
      <c r="AC151" s="108" t="s">
        <v>80</v>
      </c>
      <c r="AD151" s="177"/>
      <c r="AE151" s="213"/>
      <c r="AF151" s="83" t="s">
        <v>80</v>
      </c>
      <c r="AG151" s="83"/>
      <c r="AH151" s="83" t="s">
        <v>80</v>
      </c>
      <c r="AI151" s="108" t="s">
        <v>80</v>
      </c>
      <c r="AJ151" s="83"/>
      <c r="AK151" s="213"/>
      <c r="AL151" s="134"/>
      <c r="AM151" s="134" t="s">
        <v>80</v>
      </c>
      <c r="AN151" s="83"/>
      <c r="AO151" s="83"/>
      <c r="AP151" s="76" t="s">
        <v>80</v>
      </c>
      <c r="AQ151" s="191"/>
      <c r="AR151" s="66">
        <f t="shared" si="29"/>
        <v>1800</v>
      </c>
    </row>
    <row r="152" spans="1:44" ht="12.6" customHeight="1" x14ac:dyDescent="0.25">
      <c r="A152" s="91">
        <f t="shared" si="28"/>
        <v>149</v>
      </c>
      <c r="B152" s="30" t="s">
        <v>55</v>
      </c>
      <c r="C152" s="199">
        <f t="shared" si="30"/>
        <v>0</v>
      </c>
      <c r="D152" s="190"/>
      <c r="E152" s="177"/>
      <c r="F152" s="177"/>
      <c r="G152" s="177"/>
      <c r="H152" s="177"/>
      <c r="I152" s="177"/>
      <c r="J152" s="108"/>
      <c r="K152" s="177"/>
      <c r="L152" s="177"/>
      <c r="M152" s="177"/>
      <c r="N152" s="108"/>
      <c r="O152" s="177"/>
      <c r="P152" s="177"/>
      <c r="Q152" s="108"/>
      <c r="R152" s="177"/>
      <c r="S152" s="177"/>
      <c r="T152" s="108"/>
      <c r="U152" s="177"/>
      <c r="V152" s="213"/>
      <c r="W152" s="177"/>
      <c r="X152" s="177"/>
      <c r="Y152" s="177"/>
      <c r="Z152" s="177"/>
      <c r="AA152" s="177"/>
      <c r="AB152" s="177"/>
      <c r="AC152" s="108"/>
      <c r="AD152" s="177"/>
      <c r="AE152" s="213"/>
      <c r="AF152" s="83"/>
      <c r="AG152" s="83"/>
      <c r="AH152" s="83"/>
      <c r="AI152" s="108"/>
      <c r="AJ152" s="83"/>
      <c r="AK152" s="213"/>
      <c r="AL152" s="134"/>
      <c r="AM152" s="134"/>
      <c r="AN152" s="83"/>
      <c r="AO152" s="83"/>
      <c r="AP152" s="76"/>
      <c r="AQ152" s="191"/>
      <c r="AR152" s="66">
        <f t="shared" si="29"/>
        <v>0</v>
      </c>
    </row>
    <row r="153" spans="1:44" ht="12.6" customHeight="1" x14ac:dyDescent="0.25">
      <c r="A153" s="91">
        <f t="shared" si="28"/>
        <v>150</v>
      </c>
      <c r="B153" s="30" t="s">
        <v>271</v>
      </c>
      <c r="C153" s="199">
        <f t="shared" si="30"/>
        <v>39</v>
      </c>
      <c r="D153" s="190" t="s">
        <v>80</v>
      </c>
      <c r="E153" s="177" t="s">
        <v>80</v>
      </c>
      <c r="F153" s="177" t="s">
        <v>80</v>
      </c>
      <c r="G153" s="177" t="s">
        <v>80</v>
      </c>
      <c r="H153" s="177" t="s">
        <v>80</v>
      </c>
      <c r="I153" s="177" t="s">
        <v>80</v>
      </c>
      <c r="J153" s="108" t="s">
        <v>80</v>
      </c>
      <c r="K153" s="177" t="s">
        <v>80</v>
      </c>
      <c r="L153" s="177" t="s">
        <v>80</v>
      </c>
      <c r="M153" s="177" t="s">
        <v>80</v>
      </c>
      <c r="N153" s="108" t="s">
        <v>80</v>
      </c>
      <c r="O153" s="177" t="s">
        <v>80</v>
      </c>
      <c r="P153" s="177" t="s">
        <v>80</v>
      </c>
      <c r="Q153" s="108" t="s">
        <v>80</v>
      </c>
      <c r="R153" s="177" t="s">
        <v>80</v>
      </c>
      <c r="S153" s="177" t="s">
        <v>80</v>
      </c>
      <c r="T153" s="108" t="s">
        <v>80</v>
      </c>
      <c r="U153" s="177" t="s">
        <v>80</v>
      </c>
      <c r="V153" s="213" t="s">
        <v>80</v>
      </c>
      <c r="W153" s="177"/>
      <c r="X153" s="177" t="s">
        <v>80</v>
      </c>
      <c r="Y153" s="177" t="s">
        <v>80</v>
      </c>
      <c r="Z153" s="177" t="s">
        <v>80</v>
      </c>
      <c r="AA153" s="177" t="s">
        <v>80</v>
      </c>
      <c r="AB153" s="177" t="s">
        <v>80</v>
      </c>
      <c r="AC153" s="108" t="s">
        <v>80</v>
      </c>
      <c r="AD153" s="177" t="s">
        <v>80</v>
      </c>
      <c r="AE153" s="213" t="s">
        <v>80</v>
      </c>
      <c r="AF153" s="83" t="s">
        <v>80</v>
      </c>
      <c r="AG153" s="83" t="s">
        <v>80</v>
      </c>
      <c r="AH153" s="83" t="s">
        <v>80</v>
      </c>
      <c r="AI153" s="108" t="s">
        <v>80</v>
      </c>
      <c r="AJ153" s="83" t="s">
        <v>80</v>
      </c>
      <c r="AK153" s="213" t="s">
        <v>80</v>
      </c>
      <c r="AL153" s="134" t="s">
        <v>80</v>
      </c>
      <c r="AM153" s="134" t="s">
        <v>80</v>
      </c>
      <c r="AN153" s="83" t="s">
        <v>80</v>
      </c>
      <c r="AO153" s="83" t="s">
        <v>80</v>
      </c>
      <c r="AP153" s="76" t="s">
        <v>80</v>
      </c>
      <c r="AQ153" s="191" t="s">
        <v>80</v>
      </c>
      <c r="AR153" s="66">
        <f t="shared" si="29"/>
        <v>3510</v>
      </c>
    </row>
    <row r="154" spans="1:44" ht="12.6" customHeight="1" x14ac:dyDescent="0.25">
      <c r="A154" s="91">
        <f t="shared" si="28"/>
        <v>151</v>
      </c>
      <c r="B154" s="30" t="s">
        <v>57</v>
      </c>
      <c r="C154" s="199">
        <f t="shared" si="30"/>
        <v>17</v>
      </c>
      <c r="D154" s="190"/>
      <c r="E154" s="177" t="s">
        <v>80</v>
      </c>
      <c r="F154" s="177" t="s">
        <v>80</v>
      </c>
      <c r="G154" s="177"/>
      <c r="H154" s="177" t="s">
        <v>80</v>
      </c>
      <c r="I154" s="177" t="s">
        <v>80</v>
      </c>
      <c r="J154" s="108" t="s">
        <v>80</v>
      </c>
      <c r="K154" s="177"/>
      <c r="L154" s="177" t="s">
        <v>80</v>
      </c>
      <c r="M154" s="177" t="s">
        <v>80</v>
      </c>
      <c r="N154" s="108"/>
      <c r="O154" s="177"/>
      <c r="P154" s="177" t="s">
        <v>80</v>
      </c>
      <c r="Q154" s="108"/>
      <c r="R154" s="177" t="s">
        <v>80</v>
      </c>
      <c r="S154" s="177" t="s">
        <v>80</v>
      </c>
      <c r="T154" s="108"/>
      <c r="U154" s="177"/>
      <c r="V154" s="213"/>
      <c r="W154" s="177" t="s">
        <v>80</v>
      </c>
      <c r="X154" s="177"/>
      <c r="Y154" s="177"/>
      <c r="Z154" s="177" t="s">
        <v>80</v>
      </c>
      <c r="AA154" s="177"/>
      <c r="AB154" s="177" t="s">
        <v>80</v>
      </c>
      <c r="AC154" s="108" t="s">
        <v>80</v>
      </c>
      <c r="AD154" s="177"/>
      <c r="AE154" s="213"/>
      <c r="AF154" s="83"/>
      <c r="AG154" s="83"/>
      <c r="AH154" s="83"/>
      <c r="AI154" s="108"/>
      <c r="AJ154" s="83" t="s">
        <v>80</v>
      </c>
      <c r="AK154" s="213"/>
      <c r="AL154" s="134"/>
      <c r="AM154" s="134" t="s">
        <v>80</v>
      </c>
      <c r="AN154" s="83" t="s">
        <v>80</v>
      </c>
      <c r="AO154" s="83"/>
      <c r="AP154" s="76"/>
      <c r="AQ154" s="191"/>
      <c r="AR154" s="66">
        <f t="shared" si="29"/>
        <v>1530</v>
      </c>
    </row>
    <row r="155" spans="1:44" ht="12.6" customHeight="1" x14ac:dyDescent="0.25">
      <c r="A155" s="91">
        <f t="shared" si="28"/>
        <v>152</v>
      </c>
      <c r="B155" s="30" t="s">
        <v>253</v>
      </c>
      <c r="C155" s="199">
        <f t="shared" si="30"/>
        <v>6</v>
      </c>
      <c r="D155" s="190"/>
      <c r="E155" s="177"/>
      <c r="F155" s="177"/>
      <c r="G155" s="177"/>
      <c r="H155" s="177"/>
      <c r="I155" s="177" t="s">
        <v>80</v>
      </c>
      <c r="J155" s="108"/>
      <c r="K155" s="177"/>
      <c r="L155" s="177"/>
      <c r="M155" s="177"/>
      <c r="N155" s="108"/>
      <c r="O155" s="177"/>
      <c r="P155" s="177" t="s">
        <v>80</v>
      </c>
      <c r="Q155" s="108"/>
      <c r="R155" s="177" t="s">
        <v>80</v>
      </c>
      <c r="S155" s="177"/>
      <c r="T155" s="108"/>
      <c r="U155" s="177" t="s">
        <v>80</v>
      </c>
      <c r="V155" s="213"/>
      <c r="W155" s="177" t="s">
        <v>80</v>
      </c>
      <c r="X155" s="177"/>
      <c r="Y155" s="177" t="s">
        <v>80</v>
      </c>
      <c r="Z155" s="177"/>
      <c r="AA155" s="177"/>
      <c r="AB155" s="177"/>
      <c r="AC155" s="108"/>
      <c r="AD155" s="177"/>
      <c r="AE155" s="213"/>
      <c r="AF155" s="83"/>
      <c r="AG155" s="83"/>
      <c r="AH155" s="83"/>
      <c r="AI155" s="108"/>
      <c r="AJ155" s="83"/>
      <c r="AK155" s="213"/>
      <c r="AL155" s="134"/>
      <c r="AM155" s="134"/>
      <c r="AN155" s="83"/>
      <c r="AO155" s="83"/>
      <c r="AP155" s="76"/>
      <c r="AQ155" s="191"/>
      <c r="AR155" s="66">
        <f t="shared" si="29"/>
        <v>540</v>
      </c>
    </row>
    <row r="156" spans="1:44" ht="12.6" customHeight="1" x14ac:dyDescent="0.25">
      <c r="A156" s="91">
        <f t="shared" si="28"/>
        <v>153</v>
      </c>
      <c r="B156" s="30" t="s">
        <v>568</v>
      </c>
      <c r="C156" s="199">
        <f t="shared" si="30"/>
        <v>3</v>
      </c>
      <c r="D156" s="178"/>
      <c r="E156" s="169"/>
      <c r="F156" s="169"/>
      <c r="G156" s="169"/>
      <c r="H156" s="169"/>
      <c r="I156" s="169"/>
      <c r="J156" s="170"/>
      <c r="K156" s="169"/>
      <c r="L156" s="169"/>
      <c r="M156" s="169"/>
      <c r="N156" s="170"/>
      <c r="O156" s="169"/>
      <c r="P156" s="169"/>
      <c r="Q156" s="170"/>
      <c r="R156" s="169"/>
      <c r="S156" s="169"/>
      <c r="T156" s="170"/>
      <c r="U156" s="169"/>
      <c r="V156" s="220"/>
      <c r="W156" s="169"/>
      <c r="X156" s="169"/>
      <c r="Y156" s="169"/>
      <c r="Z156" s="169"/>
      <c r="AA156" s="169"/>
      <c r="AB156" s="169"/>
      <c r="AC156" s="108"/>
      <c r="AD156" s="177"/>
      <c r="AE156" s="213"/>
      <c r="AF156" s="83" t="s">
        <v>80</v>
      </c>
      <c r="AG156" s="83"/>
      <c r="AH156" s="83"/>
      <c r="AI156" s="108"/>
      <c r="AJ156" s="83"/>
      <c r="AK156" s="213"/>
      <c r="AL156" s="134" t="s">
        <v>80</v>
      </c>
      <c r="AM156" s="134" t="s">
        <v>80</v>
      </c>
      <c r="AN156" s="83"/>
      <c r="AO156" s="83"/>
      <c r="AP156" s="76"/>
      <c r="AQ156" s="191"/>
      <c r="AR156" s="66">
        <f t="shared" si="29"/>
        <v>270</v>
      </c>
    </row>
    <row r="157" spans="1:44" ht="12.6" customHeight="1" x14ac:dyDescent="0.25">
      <c r="A157" s="91">
        <f t="shared" si="28"/>
        <v>154</v>
      </c>
      <c r="B157" s="30" t="s">
        <v>488</v>
      </c>
      <c r="C157" s="199">
        <f t="shared" si="30"/>
        <v>3</v>
      </c>
      <c r="D157" s="190"/>
      <c r="E157" s="177"/>
      <c r="F157" s="177"/>
      <c r="G157" s="177"/>
      <c r="H157" s="177"/>
      <c r="I157" s="177"/>
      <c r="J157" s="108"/>
      <c r="K157" s="177"/>
      <c r="L157" s="177" t="s">
        <v>80</v>
      </c>
      <c r="M157" s="177" t="s">
        <v>80</v>
      </c>
      <c r="N157" s="108" t="s">
        <v>80</v>
      </c>
      <c r="O157" s="177"/>
      <c r="P157" s="177"/>
      <c r="Q157" s="108"/>
      <c r="R157" s="177"/>
      <c r="S157" s="177"/>
      <c r="T157" s="108"/>
      <c r="U157" s="177"/>
      <c r="V157" s="213"/>
      <c r="W157" s="177"/>
      <c r="X157" s="177"/>
      <c r="Y157" s="177"/>
      <c r="Z157" s="177"/>
      <c r="AA157" s="177"/>
      <c r="AB157" s="177"/>
      <c r="AC157" s="108"/>
      <c r="AD157" s="177"/>
      <c r="AE157" s="213"/>
      <c r="AF157" s="83"/>
      <c r="AG157" s="83"/>
      <c r="AH157" s="83"/>
      <c r="AI157" s="108"/>
      <c r="AJ157" s="83"/>
      <c r="AK157" s="213"/>
      <c r="AL157" s="134"/>
      <c r="AM157" s="134"/>
      <c r="AN157" s="83"/>
      <c r="AO157" s="83"/>
      <c r="AP157" s="76"/>
      <c r="AQ157" s="191"/>
      <c r="AR157" s="66">
        <f t="shared" si="29"/>
        <v>270</v>
      </c>
    </row>
    <row r="158" spans="1:44" ht="12.6" customHeight="1" x14ac:dyDescent="0.25">
      <c r="A158" s="91">
        <f t="shared" si="28"/>
        <v>155</v>
      </c>
      <c r="B158" s="30" t="s">
        <v>68</v>
      </c>
      <c r="C158" s="199">
        <f t="shared" si="30"/>
        <v>20</v>
      </c>
      <c r="D158" s="190"/>
      <c r="E158" s="177" t="s">
        <v>80</v>
      </c>
      <c r="F158" s="177" t="s">
        <v>80</v>
      </c>
      <c r="G158" s="177"/>
      <c r="H158" s="177" t="s">
        <v>80</v>
      </c>
      <c r="I158" s="177"/>
      <c r="J158" s="108"/>
      <c r="K158" s="177"/>
      <c r="L158" s="177" t="s">
        <v>80</v>
      </c>
      <c r="M158" s="177" t="s">
        <v>80</v>
      </c>
      <c r="N158" s="108" t="s">
        <v>80</v>
      </c>
      <c r="O158" s="177"/>
      <c r="P158" s="177" t="s">
        <v>80</v>
      </c>
      <c r="Q158" s="108"/>
      <c r="R158" s="177" t="s">
        <v>80</v>
      </c>
      <c r="S158" s="177" t="s">
        <v>80</v>
      </c>
      <c r="T158" s="108" t="s">
        <v>80</v>
      </c>
      <c r="U158" s="177" t="s">
        <v>80</v>
      </c>
      <c r="V158" s="213"/>
      <c r="W158" s="177" t="s">
        <v>80</v>
      </c>
      <c r="X158" s="177"/>
      <c r="Y158" s="177" t="s">
        <v>80</v>
      </c>
      <c r="Z158" s="177"/>
      <c r="AA158" s="177"/>
      <c r="AB158" s="177"/>
      <c r="AC158" s="108"/>
      <c r="AD158" s="177"/>
      <c r="AE158" s="213"/>
      <c r="AF158" s="83" t="s">
        <v>80</v>
      </c>
      <c r="AG158" s="83"/>
      <c r="AH158" s="83"/>
      <c r="AI158" s="108"/>
      <c r="AJ158" s="83" t="s">
        <v>80</v>
      </c>
      <c r="AK158" s="213"/>
      <c r="AL158" s="134" t="s">
        <v>80</v>
      </c>
      <c r="AM158" s="134" t="s">
        <v>80</v>
      </c>
      <c r="AN158" s="83" t="s">
        <v>80</v>
      </c>
      <c r="AO158" s="83" t="s">
        <v>80</v>
      </c>
      <c r="AP158" s="76" t="s">
        <v>80</v>
      </c>
      <c r="AQ158" s="191"/>
      <c r="AR158" s="66">
        <f t="shared" si="29"/>
        <v>1800</v>
      </c>
    </row>
    <row r="159" spans="1:44" ht="12.6" customHeight="1" x14ac:dyDescent="0.25">
      <c r="A159" s="91">
        <f t="shared" si="28"/>
        <v>156</v>
      </c>
      <c r="B159" s="30" t="s">
        <v>58</v>
      </c>
      <c r="C159" s="199">
        <f t="shared" si="30"/>
        <v>0</v>
      </c>
      <c r="D159" s="190"/>
      <c r="E159" s="177"/>
      <c r="F159" s="177"/>
      <c r="G159" s="177"/>
      <c r="H159" s="177"/>
      <c r="I159" s="177"/>
      <c r="J159" s="108"/>
      <c r="K159" s="177"/>
      <c r="L159" s="177"/>
      <c r="M159" s="177"/>
      <c r="N159" s="108"/>
      <c r="O159" s="177"/>
      <c r="P159" s="177"/>
      <c r="Q159" s="108"/>
      <c r="R159" s="177"/>
      <c r="S159" s="177"/>
      <c r="T159" s="108"/>
      <c r="U159" s="177"/>
      <c r="V159" s="213"/>
      <c r="W159" s="177"/>
      <c r="X159" s="177"/>
      <c r="Y159" s="177"/>
      <c r="Z159" s="177"/>
      <c r="AA159" s="177"/>
      <c r="AB159" s="177"/>
      <c r="AC159" s="108"/>
      <c r="AD159" s="177"/>
      <c r="AE159" s="213"/>
      <c r="AF159" s="83"/>
      <c r="AG159" s="83"/>
      <c r="AH159" s="83"/>
      <c r="AI159" s="108"/>
      <c r="AJ159" s="83"/>
      <c r="AK159" s="213"/>
      <c r="AL159" s="134"/>
      <c r="AM159" s="134"/>
      <c r="AN159" s="83"/>
      <c r="AO159" s="83"/>
      <c r="AP159" s="76"/>
      <c r="AQ159" s="191"/>
      <c r="AR159" s="66">
        <f t="shared" si="29"/>
        <v>0</v>
      </c>
    </row>
    <row r="160" spans="1:44" ht="12.6" customHeight="1" x14ac:dyDescent="0.25">
      <c r="A160" s="91">
        <f t="shared" si="28"/>
        <v>157</v>
      </c>
      <c r="B160" s="30" t="s">
        <v>445</v>
      </c>
      <c r="C160" s="199">
        <f t="shared" si="30"/>
        <v>19</v>
      </c>
      <c r="D160" s="190" t="s">
        <v>80</v>
      </c>
      <c r="E160" s="177" t="s">
        <v>80</v>
      </c>
      <c r="F160" s="177"/>
      <c r="G160" s="177"/>
      <c r="H160" s="177" t="s">
        <v>80</v>
      </c>
      <c r="I160" s="177"/>
      <c r="J160" s="108"/>
      <c r="K160" s="177"/>
      <c r="L160" s="177" t="s">
        <v>80</v>
      </c>
      <c r="M160" s="177" t="s">
        <v>80</v>
      </c>
      <c r="N160" s="108"/>
      <c r="O160" s="177"/>
      <c r="P160" s="177" t="s">
        <v>80</v>
      </c>
      <c r="Q160" s="108"/>
      <c r="R160" s="177" t="s">
        <v>80</v>
      </c>
      <c r="S160" s="177"/>
      <c r="T160" s="108"/>
      <c r="U160" s="177"/>
      <c r="V160" s="213" t="s">
        <v>80</v>
      </c>
      <c r="W160" s="177" t="s">
        <v>80</v>
      </c>
      <c r="X160" s="177"/>
      <c r="Y160" s="177"/>
      <c r="Z160" s="177" t="s">
        <v>80</v>
      </c>
      <c r="AA160" s="177" t="s">
        <v>80</v>
      </c>
      <c r="AB160" s="177" t="s">
        <v>80</v>
      </c>
      <c r="AC160" s="108"/>
      <c r="AD160" s="177"/>
      <c r="AE160" s="213"/>
      <c r="AF160" s="83"/>
      <c r="AG160" s="83"/>
      <c r="AH160" s="83" t="s">
        <v>80</v>
      </c>
      <c r="AI160" s="108" t="s">
        <v>80</v>
      </c>
      <c r="AJ160" s="83" t="s">
        <v>80</v>
      </c>
      <c r="AK160" s="213"/>
      <c r="AL160" s="134" t="s">
        <v>80</v>
      </c>
      <c r="AM160" s="134" t="s">
        <v>80</v>
      </c>
      <c r="AN160" s="83"/>
      <c r="AO160" s="83" t="s">
        <v>80</v>
      </c>
      <c r="AP160" s="76"/>
      <c r="AQ160" s="191" t="s">
        <v>80</v>
      </c>
      <c r="AR160" s="66">
        <f t="shared" si="29"/>
        <v>1710</v>
      </c>
    </row>
    <row r="161" spans="1:44" ht="12.6" customHeight="1" x14ac:dyDescent="0.25">
      <c r="A161" s="91">
        <f t="shared" si="28"/>
        <v>158</v>
      </c>
      <c r="B161" s="30" t="s">
        <v>538</v>
      </c>
      <c r="C161" s="199">
        <f t="shared" si="30"/>
        <v>18</v>
      </c>
      <c r="D161" s="190"/>
      <c r="E161" s="177" t="s">
        <v>80</v>
      </c>
      <c r="F161" s="177" t="s">
        <v>80</v>
      </c>
      <c r="G161" s="177"/>
      <c r="H161" s="177" t="s">
        <v>80</v>
      </c>
      <c r="I161" s="177"/>
      <c r="J161" s="108"/>
      <c r="K161" s="177" t="s">
        <v>80</v>
      </c>
      <c r="L161" s="177" t="s">
        <v>80</v>
      </c>
      <c r="M161" s="177" t="s">
        <v>80</v>
      </c>
      <c r="N161" s="108" t="s">
        <v>80</v>
      </c>
      <c r="O161" s="177"/>
      <c r="P161" s="177" t="s">
        <v>80</v>
      </c>
      <c r="Q161" s="108"/>
      <c r="R161" s="177" t="s">
        <v>80</v>
      </c>
      <c r="S161" s="177" t="s">
        <v>80</v>
      </c>
      <c r="T161" s="108"/>
      <c r="U161" s="177"/>
      <c r="V161" s="213"/>
      <c r="W161" s="177" t="s">
        <v>80</v>
      </c>
      <c r="X161" s="177"/>
      <c r="Y161" s="177" t="s">
        <v>80</v>
      </c>
      <c r="Z161" s="177"/>
      <c r="AA161" s="177"/>
      <c r="AB161" s="177"/>
      <c r="AC161" s="108" t="s">
        <v>80</v>
      </c>
      <c r="AD161" s="177"/>
      <c r="AE161" s="213"/>
      <c r="AF161" s="83"/>
      <c r="AG161" s="83"/>
      <c r="AH161" s="83" t="s">
        <v>80</v>
      </c>
      <c r="AI161" s="108"/>
      <c r="AJ161" s="83"/>
      <c r="AK161" s="213"/>
      <c r="AL161" s="134" t="s">
        <v>80</v>
      </c>
      <c r="AM161" s="134"/>
      <c r="AN161" s="83"/>
      <c r="AO161" s="83" t="s">
        <v>80</v>
      </c>
      <c r="AP161" s="76" t="s">
        <v>80</v>
      </c>
      <c r="AQ161" s="191" t="s">
        <v>80</v>
      </c>
      <c r="AR161" s="66">
        <f t="shared" si="29"/>
        <v>1620</v>
      </c>
    </row>
    <row r="162" spans="1:44" ht="12.6" customHeight="1" x14ac:dyDescent="0.25">
      <c r="A162" s="91">
        <f t="shared" si="28"/>
        <v>159</v>
      </c>
      <c r="B162" s="30" t="s">
        <v>61</v>
      </c>
      <c r="C162" s="199">
        <f t="shared" si="30"/>
        <v>12</v>
      </c>
      <c r="D162" s="190"/>
      <c r="E162" s="177"/>
      <c r="F162" s="177" t="s">
        <v>80</v>
      </c>
      <c r="G162" s="177"/>
      <c r="H162" s="177" t="s">
        <v>80</v>
      </c>
      <c r="I162" s="177"/>
      <c r="J162" s="108" t="s">
        <v>80</v>
      </c>
      <c r="K162" s="177" t="s">
        <v>80</v>
      </c>
      <c r="L162" s="177" t="s">
        <v>80</v>
      </c>
      <c r="M162" s="177" t="s">
        <v>80</v>
      </c>
      <c r="N162" s="108"/>
      <c r="O162" s="177"/>
      <c r="P162" s="177"/>
      <c r="Q162" s="108"/>
      <c r="R162" s="177" t="s">
        <v>80</v>
      </c>
      <c r="S162" s="177" t="s">
        <v>80</v>
      </c>
      <c r="T162" s="108" t="s">
        <v>80</v>
      </c>
      <c r="U162" s="177" t="s">
        <v>80</v>
      </c>
      <c r="V162" s="213"/>
      <c r="W162" s="177"/>
      <c r="X162" s="177"/>
      <c r="Y162" s="177"/>
      <c r="Z162" s="177"/>
      <c r="AA162" s="177"/>
      <c r="AB162" s="177"/>
      <c r="AC162" s="108"/>
      <c r="AD162" s="177"/>
      <c r="AE162" s="213"/>
      <c r="AF162" s="83"/>
      <c r="AG162" s="83"/>
      <c r="AH162" s="83"/>
      <c r="AI162" s="108" t="s">
        <v>80</v>
      </c>
      <c r="AJ162" s="83"/>
      <c r="AK162" s="213"/>
      <c r="AL162" s="134"/>
      <c r="AM162" s="134"/>
      <c r="AN162" s="83"/>
      <c r="AO162" s="83"/>
      <c r="AP162" s="76"/>
      <c r="AQ162" s="191" t="s">
        <v>80</v>
      </c>
      <c r="AR162" s="66">
        <f t="shared" si="29"/>
        <v>1080</v>
      </c>
    </row>
    <row r="163" spans="1:44" ht="12.6" customHeight="1" x14ac:dyDescent="0.25">
      <c r="A163" s="91">
        <f t="shared" si="28"/>
        <v>160</v>
      </c>
      <c r="B163" s="30" t="s">
        <v>471</v>
      </c>
      <c r="C163" s="199">
        <f t="shared" si="30"/>
        <v>1</v>
      </c>
      <c r="D163" s="190"/>
      <c r="E163" s="177"/>
      <c r="F163" s="177"/>
      <c r="G163" s="177"/>
      <c r="H163" s="177"/>
      <c r="I163" s="177"/>
      <c r="J163" s="108"/>
      <c r="K163" s="177"/>
      <c r="L163" s="177"/>
      <c r="M163" s="177"/>
      <c r="N163" s="108"/>
      <c r="O163" s="177"/>
      <c r="P163" s="177"/>
      <c r="Q163" s="108"/>
      <c r="R163" s="177" t="s">
        <v>80</v>
      </c>
      <c r="S163" s="177"/>
      <c r="T163" s="108"/>
      <c r="U163" s="177"/>
      <c r="V163" s="213"/>
      <c r="W163" s="177"/>
      <c r="X163" s="177"/>
      <c r="Y163" s="177"/>
      <c r="Z163" s="177"/>
      <c r="AA163" s="177"/>
      <c r="AB163" s="177"/>
      <c r="AC163" s="108"/>
      <c r="AD163" s="177"/>
      <c r="AE163" s="213"/>
      <c r="AF163" s="83"/>
      <c r="AG163" s="83"/>
      <c r="AH163" s="83"/>
      <c r="AI163" s="108"/>
      <c r="AJ163" s="83"/>
      <c r="AK163" s="213"/>
      <c r="AL163" s="134"/>
      <c r="AM163" s="134"/>
      <c r="AN163" s="83"/>
      <c r="AO163" s="83"/>
      <c r="AP163" s="76"/>
      <c r="AQ163" s="191"/>
      <c r="AR163" s="66">
        <f t="shared" si="29"/>
        <v>90</v>
      </c>
    </row>
    <row r="164" spans="1:44" ht="12.6" customHeight="1" x14ac:dyDescent="0.25">
      <c r="A164" s="91">
        <f t="shared" si="28"/>
        <v>161</v>
      </c>
      <c r="B164" s="30" t="s">
        <v>501</v>
      </c>
      <c r="C164" s="199">
        <f t="shared" si="30"/>
        <v>0</v>
      </c>
      <c r="D164" s="190"/>
      <c r="E164" s="177"/>
      <c r="F164" s="177"/>
      <c r="G164" s="177"/>
      <c r="H164" s="177"/>
      <c r="I164" s="177"/>
      <c r="J164" s="108"/>
      <c r="K164" s="177"/>
      <c r="L164" s="177"/>
      <c r="M164" s="177"/>
      <c r="N164" s="108"/>
      <c r="O164" s="177"/>
      <c r="P164" s="177"/>
      <c r="Q164" s="108"/>
      <c r="R164" s="177"/>
      <c r="S164" s="177"/>
      <c r="T164" s="108"/>
      <c r="U164" s="177"/>
      <c r="V164" s="213"/>
      <c r="W164" s="177"/>
      <c r="X164" s="177"/>
      <c r="Y164" s="177"/>
      <c r="Z164" s="177"/>
      <c r="AA164" s="177"/>
      <c r="AB164" s="177"/>
      <c r="AC164" s="108"/>
      <c r="AD164" s="177"/>
      <c r="AE164" s="213"/>
      <c r="AF164" s="83"/>
      <c r="AG164" s="83"/>
      <c r="AH164" s="83"/>
      <c r="AI164" s="108"/>
      <c r="AJ164" s="83"/>
      <c r="AK164" s="213"/>
      <c r="AL164" s="134"/>
      <c r="AM164" s="134"/>
      <c r="AN164" s="83"/>
      <c r="AO164" s="83"/>
      <c r="AP164" s="76"/>
      <c r="AQ164" s="191"/>
      <c r="AR164" s="66">
        <f t="shared" si="29"/>
        <v>0</v>
      </c>
    </row>
    <row r="165" spans="1:44" ht="12.6" customHeight="1" x14ac:dyDescent="0.25">
      <c r="A165" s="91">
        <f t="shared" si="28"/>
        <v>162</v>
      </c>
      <c r="B165" s="30" t="s">
        <v>489</v>
      </c>
      <c r="C165" s="199">
        <f t="shared" si="30"/>
        <v>13</v>
      </c>
      <c r="D165" s="190" t="s">
        <v>80</v>
      </c>
      <c r="E165" s="177" t="s">
        <v>80</v>
      </c>
      <c r="F165" s="177" t="s">
        <v>80</v>
      </c>
      <c r="G165" s="177"/>
      <c r="H165" s="177" t="s">
        <v>80</v>
      </c>
      <c r="I165" s="177"/>
      <c r="J165" s="108"/>
      <c r="K165" s="177" t="s">
        <v>80</v>
      </c>
      <c r="L165" s="177" t="s">
        <v>80</v>
      </c>
      <c r="M165" s="177"/>
      <c r="N165" s="108"/>
      <c r="O165" s="177"/>
      <c r="P165" s="177"/>
      <c r="Q165" s="108"/>
      <c r="R165" s="177" t="s">
        <v>80</v>
      </c>
      <c r="S165" s="177" t="s">
        <v>80</v>
      </c>
      <c r="T165" s="108"/>
      <c r="U165" s="177"/>
      <c r="V165" s="213"/>
      <c r="W165" s="177"/>
      <c r="X165" s="177"/>
      <c r="Y165" s="177" t="s">
        <v>80</v>
      </c>
      <c r="Z165" s="177"/>
      <c r="AA165" s="177"/>
      <c r="AB165" s="177" t="s">
        <v>80</v>
      </c>
      <c r="AC165" s="108" t="s">
        <v>80</v>
      </c>
      <c r="AD165" s="177"/>
      <c r="AE165" s="213"/>
      <c r="AF165" s="83"/>
      <c r="AG165" s="83"/>
      <c r="AH165" s="83"/>
      <c r="AI165" s="108"/>
      <c r="AJ165" s="83" t="s">
        <v>80</v>
      </c>
      <c r="AK165" s="213"/>
      <c r="AL165" s="134"/>
      <c r="AM165" s="134"/>
      <c r="AN165" s="83"/>
      <c r="AO165" s="83"/>
      <c r="AP165" s="76"/>
      <c r="AQ165" s="191" t="s">
        <v>80</v>
      </c>
      <c r="AR165" s="66">
        <f t="shared" si="29"/>
        <v>1170</v>
      </c>
    </row>
    <row r="166" spans="1:44" ht="12.6" customHeight="1" x14ac:dyDescent="0.25">
      <c r="A166" s="91">
        <f t="shared" si="28"/>
        <v>163</v>
      </c>
      <c r="B166" s="30" t="s">
        <v>512</v>
      </c>
      <c r="C166" s="199">
        <f t="shared" si="30"/>
        <v>15</v>
      </c>
      <c r="D166" s="190"/>
      <c r="E166" s="177" t="s">
        <v>80</v>
      </c>
      <c r="F166" s="177"/>
      <c r="G166" s="177"/>
      <c r="H166" s="177"/>
      <c r="I166" s="177" t="s">
        <v>80</v>
      </c>
      <c r="J166" s="108" t="s">
        <v>80</v>
      </c>
      <c r="K166" s="177"/>
      <c r="L166" s="177"/>
      <c r="M166" s="177"/>
      <c r="N166" s="108"/>
      <c r="O166" s="177"/>
      <c r="P166" s="177" t="s">
        <v>80</v>
      </c>
      <c r="Q166" s="108" t="s">
        <v>80</v>
      </c>
      <c r="R166" s="177"/>
      <c r="S166" s="177"/>
      <c r="T166" s="108" t="s">
        <v>80</v>
      </c>
      <c r="U166" s="177" t="s">
        <v>80</v>
      </c>
      <c r="V166" s="213"/>
      <c r="W166" s="177"/>
      <c r="X166" s="177"/>
      <c r="Y166" s="177"/>
      <c r="Z166" s="177"/>
      <c r="AA166" s="177"/>
      <c r="AB166" s="177" t="s">
        <v>80</v>
      </c>
      <c r="AC166" s="108"/>
      <c r="AD166" s="177"/>
      <c r="AE166" s="213"/>
      <c r="AF166" s="83" t="s">
        <v>80</v>
      </c>
      <c r="AG166" s="83"/>
      <c r="AH166" s="83" t="s">
        <v>80</v>
      </c>
      <c r="AI166" s="108" t="s">
        <v>80</v>
      </c>
      <c r="AJ166" s="83" t="s">
        <v>80</v>
      </c>
      <c r="AK166" s="213"/>
      <c r="AL166" s="134" t="s">
        <v>80</v>
      </c>
      <c r="AM166" s="134"/>
      <c r="AN166" s="83"/>
      <c r="AO166" s="83"/>
      <c r="AP166" s="76" t="s">
        <v>80</v>
      </c>
      <c r="AQ166" s="191" t="s">
        <v>80</v>
      </c>
      <c r="AR166" s="66">
        <f t="shared" si="29"/>
        <v>1350</v>
      </c>
    </row>
    <row r="167" spans="1:44" ht="12.6" customHeight="1" x14ac:dyDescent="0.25">
      <c r="A167" s="91">
        <f t="shared" si="28"/>
        <v>164</v>
      </c>
      <c r="B167" s="30" t="s">
        <v>359</v>
      </c>
      <c r="C167" s="199">
        <f t="shared" si="30"/>
        <v>19</v>
      </c>
      <c r="D167" s="190" t="s">
        <v>80</v>
      </c>
      <c r="E167" s="177"/>
      <c r="F167" s="177"/>
      <c r="G167" s="177"/>
      <c r="H167" s="177" t="s">
        <v>80</v>
      </c>
      <c r="I167" s="177"/>
      <c r="J167" s="108" t="s">
        <v>80</v>
      </c>
      <c r="K167" s="177" t="s">
        <v>80</v>
      </c>
      <c r="L167" s="177" t="s">
        <v>80</v>
      </c>
      <c r="M167" s="177" t="s">
        <v>80</v>
      </c>
      <c r="N167" s="108" t="s">
        <v>80</v>
      </c>
      <c r="O167" s="177"/>
      <c r="P167" s="177" t="s">
        <v>80</v>
      </c>
      <c r="Q167" s="108"/>
      <c r="R167" s="177"/>
      <c r="S167" s="177"/>
      <c r="T167" s="108"/>
      <c r="U167" s="177" t="s">
        <v>80</v>
      </c>
      <c r="V167" s="213"/>
      <c r="W167" s="177"/>
      <c r="X167" s="177"/>
      <c r="Y167" s="177"/>
      <c r="Z167" s="177" t="s">
        <v>80</v>
      </c>
      <c r="AA167" s="177" t="s">
        <v>80</v>
      </c>
      <c r="AB167" s="177" t="s">
        <v>80</v>
      </c>
      <c r="AC167" s="108"/>
      <c r="AD167" s="177"/>
      <c r="AE167" s="213"/>
      <c r="AF167" s="83" t="s">
        <v>80</v>
      </c>
      <c r="AG167" s="83"/>
      <c r="AH167" s="83" t="s">
        <v>80</v>
      </c>
      <c r="AI167" s="108"/>
      <c r="AJ167" s="83"/>
      <c r="AK167" s="213"/>
      <c r="AL167" s="134"/>
      <c r="AM167" s="134" t="s">
        <v>80</v>
      </c>
      <c r="AN167" s="83" t="s">
        <v>80</v>
      </c>
      <c r="AO167" s="83" t="s">
        <v>80</v>
      </c>
      <c r="AP167" s="76" t="s">
        <v>80</v>
      </c>
      <c r="AQ167" s="191" t="s">
        <v>80</v>
      </c>
      <c r="AR167" s="66">
        <f t="shared" si="29"/>
        <v>1710</v>
      </c>
    </row>
    <row r="168" spans="1:44" ht="12.6" customHeight="1" x14ac:dyDescent="0.25">
      <c r="A168" s="91">
        <f t="shared" si="28"/>
        <v>165</v>
      </c>
      <c r="B168" s="30" t="s">
        <v>228</v>
      </c>
      <c r="C168" s="199">
        <f t="shared" si="30"/>
        <v>20</v>
      </c>
      <c r="D168" s="190"/>
      <c r="E168" s="177" t="s">
        <v>80</v>
      </c>
      <c r="F168" s="177" t="s">
        <v>80</v>
      </c>
      <c r="G168" s="177"/>
      <c r="H168" s="177" t="s">
        <v>80</v>
      </c>
      <c r="I168" s="177"/>
      <c r="J168" s="108" t="s">
        <v>80</v>
      </c>
      <c r="K168" s="177" t="s">
        <v>80</v>
      </c>
      <c r="L168" s="177" t="s">
        <v>80</v>
      </c>
      <c r="M168" s="177" t="s">
        <v>80</v>
      </c>
      <c r="N168" s="108" t="s">
        <v>80</v>
      </c>
      <c r="O168" s="177"/>
      <c r="P168" s="177" t="s">
        <v>80</v>
      </c>
      <c r="Q168" s="108" t="s">
        <v>80</v>
      </c>
      <c r="R168" s="177" t="s">
        <v>80</v>
      </c>
      <c r="S168" s="177"/>
      <c r="T168" s="108" t="s">
        <v>80</v>
      </c>
      <c r="U168" s="177" t="s">
        <v>80</v>
      </c>
      <c r="V168" s="213"/>
      <c r="W168" s="177"/>
      <c r="X168" s="177"/>
      <c r="Y168" s="177"/>
      <c r="Z168" s="177" t="s">
        <v>80</v>
      </c>
      <c r="AA168" s="177"/>
      <c r="AB168" s="177" t="s">
        <v>80</v>
      </c>
      <c r="AC168" s="108"/>
      <c r="AD168" s="177"/>
      <c r="AE168" s="213"/>
      <c r="AF168" s="83" t="s">
        <v>80</v>
      </c>
      <c r="AG168" s="83"/>
      <c r="AH168" s="83"/>
      <c r="AI168" s="108"/>
      <c r="AJ168" s="83"/>
      <c r="AK168" s="213"/>
      <c r="AL168" s="134" t="s">
        <v>80</v>
      </c>
      <c r="AM168" s="134" t="s">
        <v>80</v>
      </c>
      <c r="AN168" s="83"/>
      <c r="AO168" s="83" t="s">
        <v>80</v>
      </c>
      <c r="AP168" s="76" t="s">
        <v>80</v>
      </c>
      <c r="AQ168" s="191"/>
      <c r="AR168" s="66">
        <f t="shared" si="29"/>
        <v>1800</v>
      </c>
    </row>
    <row r="169" spans="1:44" ht="12.6" customHeight="1" x14ac:dyDescent="0.25">
      <c r="A169" s="91">
        <f t="shared" si="28"/>
        <v>166</v>
      </c>
      <c r="B169" s="30" t="s">
        <v>409</v>
      </c>
      <c r="C169" s="199">
        <f t="shared" si="30"/>
        <v>25</v>
      </c>
      <c r="D169" s="190" t="s">
        <v>80</v>
      </c>
      <c r="E169" s="177" t="s">
        <v>80</v>
      </c>
      <c r="F169" s="177" t="s">
        <v>80</v>
      </c>
      <c r="G169" s="177"/>
      <c r="H169" s="177" t="s">
        <v>80</v>
      </c>
      <c r="I169" s="177" t="s">
        <v>80</v>
      </c>
      <c r="J169" s="108" t="s">
        <v>80</v>
      </c>
      <c r="K169" s="177"/>
      <c r="L169" s="177"/>
      <c r="M169" s="177" t="s">
        <v>80</v>
      </c>
      <c r="N169" s="108" t="s">
        <v>80</v>
      </c>
      <c r="O169" s="177"/>
      <c r="P169" s="177" t="s">
        <v>80</v>
      </c>
      <c r="Q169" s="108" t="s">
        <v>80</v>
      </c>
      <c r="R169" s="177" t="s">
        <v>80</v>
      </c>
      <c r="S169" s="177" t="s">
        <v>80</v>
      </c>
      <c r="T169" s="108"/>
      <c r="U169" s="177" t="s">
        <v>80</v>
      </c>
      <c r="V169" s="213"/>
      <c r="W169" s="177" t="s">
        <v>80</v>
      </c>
      <c r="X169" s="177"/>
      <c r="Y169" s="177"/>
      <c r="Z169" s="177"/>
      <c r="AA169" s="177" t="s">
        <v>80</v>
      </c>
      <c r="AB169" s="177"/>
      <c r="AC169" s="108" t="s">
        <v>80</v>
      </c>
      <c r="AD169" s="177"/>
      <c r="AE169" s="213"/>
      <c r="AF169" s="83" t="s">
        <v>80</v>
      </c>
      <c r="AG169" s="83"/>
      <c r="AH169" s="83" t="s">
        <v>80</v>
      </c>
      <c r="AI169" s="108" t="s">
        <v>80</v>
      </c>
      <c r="AJ169" s="83" t="s">
        <v>80</v>
      </c>
      <c r="AK169" s="213"/>
      <c r="AL169" s="134" t="s">
        <v>80</v>
      </c>
      <c r="AM169" s="134" t="s">
        <v>80</v>
      </c>
      <c r="AN169" s="83"/>
      <c r="AO169" s="83" t="s">
        <v>80</v>
      </c>
      <c r="AP169" s="76" t="s">
        <v>80</v>
      </c>
      <c r="AQ169" s="191" t="s">
        <v>80</v>
      </c>
      <c r="AR169" s="66">
        <f t="shared" si="29"/>
        <v>2250</v>
      </c>
    </row>
    <row r="170" spans="1:44" ht="12.6" customHeight="1" x14ac:dyDescent="0.25">
      <c r="A170" s="91">
        <f t="shared" si="28"/>
        <v>167</v>
      </c>
      <c r="B170" s="30" t="s">
        <v>367</v>
      </c>
      <c r="C170" s="199">
        <f t="shared" si="30"/>
        <v>26</v>
      </c>
      <c r="D170" s="190" t="s">
        <v>80</v>
      </c>
      <c r="E170" s="177" t="s">
        <v>80</v>
      </c>
      <c r="F170" s="177"/>
      <c r="G170" s="177"/>
      <c r="H170" s="177" t="s">
        <v>80</v>
      </c>
      <c r="I170" s="177" t="s">
        <v>80</v>
      </c>
      <c r="J170" s="108" t="s">
        <v>80</v>
      </c>
      <c r="K170" s="177" t="s">
        <v>80</v>
      </c>
      <c r="L170" s="177"/>
      <c r="M170" s="177" t="s">
        <v>80</v>
      </c>
      <c r="N170" s="108" t="s">
        <v>80</v>
      </c>
      <c r="O170" s="177" t="s">
        <v>80</v>
      </c>
      <c r="P170" s="177" t="s">
        <v>80</v>
      </c>
      <c r="Q170" s="108"/>
      <c r="R170" s="177"/>
      <c r="S170" s="177" t="s">
        <v>80</v>
      </c>
      <c r="T170" s="108" t="s">
        <v>80</v>
      </c>
      <c r="U170" s="177" t="s">
        <v>80</v>
      </c>
      <c r="V170" s="213"/>
      <c r="W170" s="177" t="s">
        <v>80</v>
      </c>
      <c r="X170" s="177" t="s">
        <v>80</v>
      </c>
      <c r="Y170" s="177"/>
      <c r="Z170" s="177" t="s">
        <v>80</v>
      </c>
      <c r="AA170" s="177" t="s">
        <v>80</v>
      </c>
      <c r="AB170" s="177" t="s">
        <v>80</v>
      </c>
      <c r="AC170" s="108"/>
      <c r="AD170" s="177"/>
      <c r="AE170" s="213"/>
      <c r="AF170" s="83"/>
      <c r="AG170" s="83"/>
      <c r="AH170" s="83" t="s">
        <v>80</v>
      </c>
      <c r="AI170" s="108" t="s">
        <v>80</v>
      </c>
      <c r="AJ170" s="83" t="s">
        <v>80</v>
      </c>
      <c r="AK170" s="213"/>
      <c r="AL170" s="134" t="s">
        <v>80</v>
      </c>
      <c r="AM170" s="134"/>
      <c r="AN170" s="83" t="s">
        <v>80</v>
      </c>
      <c r="AO170" s="83" t="s">
        <v>80</v>
      </c>
      <c r="AP170" s="76" t="s">
        <v>80</v>
      </c>
      <c r="AQ170" s="191" t="s">
        <v>80</v>
      </c>
      <c r="AR170" s="66">
        <f t="shared" si="29"/>
        <v>2340</v>
      </c>
    </row>
    <row r="171" spans="1:44" ht="12.6" customHeight="1" x14ac:dyDescent="0.25">
      <c r="A171" s="91">
        <f t="shared" si="28"/>
        <v>168</v>
      </c>
      <c r="B171" s="30" t="s">
        <v>452</v>
      </c>
      <c r="C171" s="199">
        <f t="shared" si="30"/>
        <v>8</v>
      </c>
      <c r="D171" s="190"/>
      <c r="E171" s="177"/>
      <c r="F171" s="177"/>
      <c r="G171" s="177"/>
      <c r="H171" s="177"/>
      <c r="I171" s="177" t="s">
        <v>80</v>
      </c>
      <c r="J171" s="108"/>
      <c r="K171" s="177" t="s">
        <v>80</v>
      </c>
      <c r="L171" s="177"/>
      <c r="M171" s="177"/>
      <c r="N171" s="108"/>
      <c r="O171" s="177"/>
      <c r="P171" s="177"/>
      <c r="Q171" s="108"/>
      <c r="R171" s="177"/>
      <c r="S171" s="177"/>
      <c r="T171" s="108"/>
      <c r="U171" s="177"/>
      <c r="V171" s="213"/>
      <c r="W171" s="177"/>
      <c r="X171" s="177"/>
      <c r="Y171" s="177" t="s">
        <v>80</v>
      </c>
      <c r="Z171" s="177" t="s">
        <v>80</v>
      </c>
      <c r="AA171" s="177" t="s">
        <v>80</v>
      </c>
      <c r="AB171" s="177" t="s">
        <v>80</v>
      </c>
      <c r="AC171" s="108"/>
      <c r="AD171" s="177"/>
      <c r="AE171" s="213"/>
      <c r="AF171" s="83"/>
      <c r="AG171" s="83"/>
      <c r="AH171" s="83"/>
      <c r="AI171" s="108"/>
      <c r="AJ171" s="83" t="s">
        <v>80</v>
      </c>
      <c r="AK171" s="213"/>
      <c r="AL171" s="134"/>
      <c r="AM171" s="134" t="s">
        <v>80</v>
      </c>
      <c r="AN171" s="83"/>
      <c r="AO171" s="83"/>
      <c r="AP171" s="76"/>
      <c r="AQ171" s="191"/>
      <c r="AR171" s="66">
        <f t="shared" si="29"/>
        <v>720</v>
      </c>
    </row>
    <row r="172" spans="1:44" ht="12.6" customHeight="1" x14ac:dyDescent="0.25">
      <c r="A172" s="91">
        <f t="shared" si="28"/>
        <v>169</v>
      </c>
      <c r="B172" s="30" t="s">
        <v>453</v>
      </c>
      <c r="C172" s="199">
        <f t="shared" si="30"/>
        <v>4</v>
      </c>
      <c r="D172" s="190"/>
      <c r="E172" s="177"/>
      <c r="F172" s="177"/>
      <c r="G172" s="177"/>
      <c r="H172" s="177"/>
      <c r="I172" s="177"/>
      <c r="J172" s="108"/>
      <c r="K172" s="177"/>
      <c r="L172" s="177"/>
      <c r="M172" s="177"/>
      <c r="N172" s="108"/>
      <c r="O172" s="177" t="s">
        <v>80</v>
      </c>
      <c r="P172" s="177"/>
      <c r="Q172" s="108" t="s">
        <v>80</v>
      </c>
      <c r="R172" s="177"/>
      <c r="S172" s="177"/>
      <c r="T172" s="108"/>
      <c r="U172" s="177"/>
      <c r="V172" s="213"/>
      <c r="W172" s="177"/>
      <c r="X172" s="177"/>
      <c r="Y172" s="177" t="s">
        <v>80</v>
      </c>
      <c r="Z172" s="177"/>
      <c r="AA172" s="177"/>
      <c r="AB172" s="177"/>
      <c r="AC172" s="108"/>
      <c r="AD172" s="177"/>
      <c r="AE172" s="213"/>
      <c r="AF172" s="83"/>
      <c r="AG172" s="83"/>
      <c r="AH172" s="83" t="s">
        <v>80</v>
      </c>
      <c r="AI172" s="108"/>
      <c r="AJ172" s="83"/>
      <c r="AK172" s="213"/>
      <c r="AL172" s="134"/>
      <c r="AM172" s="134"/>
      <c r="AN172" s="83"/>
      <c r="AO172" s="83"/>
      <c r="AP172" s="76"/>
      <c r="AQ172" s="191"/>
      <c r="AR172" s="66">
        <f t="shared" si="29"/>
        <v>360</v>
      </c>
    </row>
    <row r="173" spans="1:44" ht="12.6" customHeight="1" x14ac:dyDescent="0.25">
      <c r="A173" s="91">
        <f t="shared" si="28"/>
        <v>170</v>
      </c>
      <c r="B173" s="30" t="s">
        <v>426</v>
      </c>
      <c r="C173" s="199">
        <f t="shared" si="30"/>
        <v>11</v>
      </c>
      <c r="D173" s="190" t="s">
        <v>80</v>
      </c>
      <c r="E173" s="177"/>
      <c r="F173" s="177"/>
      <c r="G173" s="177"/>
      <c r="H173" s="177"/>
      <c r="I173" s="177"/>
      <c r="J173" s="108"/>
      <c r="K173" s="177"/>
      <c r="L173" s="177"/>
      <c r="M173" s="177" t="s">
        <v>80</v>
      </c>
      <c r="N173" s="108"/>
      <c r="O173" s="177"/>
      <c r="P173" s="177" t="s">
        <v>80</v>
      </c>
      <c r="Q173" s="108"/>
      <c r="R173" s="177"/>
      <c r="S173" s="177" t="s">
        <v>80</v>
      </c>
      <c r="T173" s="108"/>
      <c r="U173" s="177"/>
      <c r="V173" s="213"/>
      <c r="W173" s="177" t="s">
        <v>80</v>
      </c>
      <c r="X173" s="177"/>
      <c r="Y173" s="177" t="s">
        <v>80</v>
      </c>
      <c r="Z173" s="177" t="s">
        <v>80</v>
      </c>
      <c r="AA173" s="177" t="s">
        <v>80</v>
      </c>
      <c r="AB173" s="177"/>
      <c r="AC173" s="108"/>
      <c r="AD173" s="177"/>
      <c r="AE173" s="213"/>
      <c r="AF173" s="83" t="s">
        <v>80</v>
      </c>
      <c r="AG173" s="83"/>
      <c r="AH173" s="83" t="s">
        <v>80</v>
      </c>
      <c r="AI173" s="108"/>
      <c r="AJ173" s="83" t="s">
        <v>80</v>
      </c>
      <c r="AK173" s="213"/>
      <c r="AL173" s="134"/>
      <c r="AM173" s="134"/>
      <c r="AN173" s="83"/>
      <c r="AO173" s="83"/>
      <c r="AP173" s="76"/>
      <c r="AQ173" s="191"/>
      <c r="AR173" s="66">
        <f t="shared" si="29"/>
        <v>990</v>
      </c>
    </row>
    <row r="174" spans="1:44" ht="12.6" customHeight="1" x14ac:dyDescent="0.25">
      <c r="A174" s="91">
        <f t="shared" si="28"/>
        <v>171</v>
      </c>
      <c r="B174" s="30" t="s">
        <v>310</v>
      </c>
      <c r="C174" s="199">
        <f t="shared" si="30"/>
        <v>23</v>
      </c>
      <c r="D174" s="190"/>
      <c r="E174" s="177" t="s">
        <v>80</v>
      </c>
      <c r="F174" s="177" t="s">
        <v>80</v>
      </c>
      <c r="G174" s="177"/>
      <c r="H174" s="177" t="s">
        <v>80</v>
      </c>
      <c r="I174" s="177" t="s">
        <v>80</v>
      </c>
      <c r="J174" s="108"/>
      <c r="K174" s="177" t="s">
        <v>80</v>
      </c>
      <c r="L174" s="177" t="s">
        <v>80</v>
      </c>
      <c r="M174" s="177" t="s">
        <v>80</v>
      </c>
      <c r="N174" s="108"/>
      <c r="O174" s="177"/>
      <c r="P174" s="177" t="s">
        <v>80</v>
      </c>
      <c r="Q174" s="108"/>
      <c r="R174" s="177" t="s">
        <v>80</v>
      </c>
      <c r="S174" s="177" t="s">
        <v>80</v>
      </c>
      <c r="T174" s="108"/>
      <c r="U174" s="177" t="s">
        <v>80</v>
      </c>
      <c r="V174" s="213"/>
      <c r="W174" s="177"/>
      <c r="X174" s="177"/>
      <c r="Y174" s="177"/>
      <c r="Z174" s="177" t="s">
        <v>80</v>
      </c>
      <c r="AA174" s="177" t="s">
        <v>80</v>
      </c>
      <c r="AB174" s="177"/>
      <c r="AC174" s="108"/>
      <c r="AD174" s="177" t="s">
        <v>80</v>
      </c>
      <c r="AE174" s="213"/>
      <c r="AF174" s="83" t="s">
        <v>80</v>
      </c>
      <c r="AG174" s="83"/>
      <c r="AH174" s="83" t="s">
        <v>80</v>
      </c>
      <c r="AI174" s="108" t="s">
        <v>80</v>
      </c>
      <c r="AJ174" s="83" t="s">
        <v>80</v>
      </c>
      <c r="AK174" s="213"/>
      <c r="AL174" s="134" t="s">
        <v>80</v>
      </c>
      <c r="AM174" s="134" t="s">
        <v>80</v>
      </c>
      <c r="AN174" s="83" t="s">
        <v>80</v>
      </c>
      <c r="AO174" s="83"/>
      <c r="AP174" s="76" t="s">
        <v>80</v>
      </c>
      <c r="AQ174" s="191" t="s">
        <v>80</v>
      </c>
      <c r="AR174" s="66">
        <f t="shared" si="29"/>
        <v>2070</v>
      </c>
    </row>
    <row r="175" spans="1:44" ht="12.6" customHeight="1" x14ac:dyDescent="0.25">
      <c r="A175" s="91">
        <f t="shared" si="28"/>
        <v>172</v>
      </c>
      <c r="B175" s="30" t="s">
        <v>377</v>
      </c>
      <c r="C175" s="199">
        <f t="shared" si="30"/>
        <v>5</v>
      </c>
      <c r="D175" s="190"/>
      <c r="E175" s="177"/>
      <c r="F175" s="177" t="s">
        <v>80</v>
      </c>
      <c r="G175" s="177"/>
      <c r="H175" s="177"/>
      <c r="I175" s="177"/>
      <c r="J175" s="108"/>
      <c r="K175" s="177"/>
      <c r="L175" s="177"/>
      <c r="M175" s="177"/>
      <c r="N175" s="108"/>
      <c r="O175" s="177"/>
      <c r="P175" s="177"/>
      <c r="Q175" s="108"/>
      <c r="R175" s="177"/>
      <c r="S175" s="177"/>
      <c r="T175" s="108"/>
      <c r="U175" s="177"/>
      <c r="V175" s="213"/>
      <c r="W175" s="177" t="s">
        <v>80</v>
      </c>
      <c r="X175" s="177"/>
      <c r="Y175" s="177"/>
      <c r="Z175" s="177" t="s">
        <v>80</v>
      </c>
      <c r="AA175" s="177"/>
      <c r="AB175" s="177"/>
      <c r="AC175" s="108"/>
      <c r="AD175" s="177"/>
      <c r="AE175" s="213"/>
      <c r="AF175" s="83"/>
      <c r="AG175" s="83"/>
      <c r="AH175" s="83"/>
      <c r="AI175" s="108"/>
      <c r="AJ175" s="83"/>
      <c r="AK175" s="213"/>
      <c r="AL175" s="134"/>
      <c r="AM175" s="134" t="s">
        <v>80</v>
      </c>
      <c r="AN175" s="83"/>
      <c r="AO175" s="83"/>
      <c r="AP175" s="76"/>
      <c r="AQ175" s="191" t="s">
        <v>80</v>
      </c>
      <c r="AR175" s="66">
        <f t="shared" si="29"/>
        <v>450</v>
      </c>
    </row>
    <row r="176" spans="1:44" ht="12.6" customHeight="1" x14ac:dyDescent="0.25">
      <c r="A176" s="91">
        <f t="shared" si="28"/>
        <v>173</v>
      </c>
      <c r="B176" s="30" t="s">
        <v>289</v>
      </c>
      <c r="C176" s="199">
        <f t="shared" si="30"/>
        <v>39</v>
      </c>
      <c r="D176" s="190" t="s">
        <v>80</v>
      </c>
      <c r="E176" s="177" t="s">
        <v>80</v>
      </c>
      <c r="F176" s="177" t="s">
        <v>80</v>
      </c>
      <c r="G176" s="177" t="s">
        <v>80</v>
      </c>
      <c r="H176" s="177" t="s">
        <v>80</v>
      </c>
      <c r="I176" s="177" t="s">
        <v>80</v>
      </c>
      <c r="J176" s="108" t="s">
        <v>80</v>
      </c>
      <c r="K176" s="177" t="s">
        <v>80</v>
      </c>
      <c r="L176" s="177" t="s">
        <v>80</v>
      </c>
      <c r="M176" s="177" t="s">
        <v>80</v>
      </c>
      <c r="N176" s="108" t="s">
        <v>80</v>
      </c>
      <c r="O176" s="177" t="s">
        <v>80</v>
      </c>
      <c r="P176" s="177" t="s">
        <v>80</v>
      </c>
      <c r="Q176" s="108" t="s">
        <v>80</v>
      </c>
      <c r="R176" s="177" t="s">
        <v>80</v>
      </c>
      <c r="S176" s="177" t="s">
        <v>80</v>
      </c>
      <c r="T176" s="108" t="s">
        <v>80</v>
      </c>
      <c r="U176" s="177" t="s">
        <v>80</v>
      </c>
      <c r="V176" s="213" t="s">
        <v>80</v>
      </c>
      <c r="W176" s="177" t="s">
        <v>80</v>
      </c>
      <c r="X176" s="177" t="s">
        <v>80</v>
      </c>
      <c r="Y176" s="177" t="s">
        <v>80</v>
      </c>
      <c r="Z176" s="177" t="s">
        <v>80</v>
      </c>
      <c r="AA176" s="177" t="s">
        <v>80</v>
      </c>
      <c r="AB176" s="177" t="s">
        <v>80</v>
      </c>
      <c r="AC176" s="108" t="s">
        <v>80</v>
      </c>
      <c r="AD176" s="177" t="s">
        <v>80</v>
      </c>
      <c r="AE176" s="213" t="s">
        <v>80</v>
      </c>
      <c r="AF176" s="83" t="s">
        <v>80</v>
      </c>
      <c r="AG176" s="83"/>
      <c r="AH176" s="83" t="s">
        <v>80</v>
      </c>
      <c r="AI176" s="108" t="s">
        <v>80</v>
      </c>
      <c r="AJ176" s="83" t="s">
        <v>80</v>
      </c>
      <c r="AK176" s="213" t="s">
        <v>80</v>
      </c>
      <c r="AL176" s="134" t="s">
        <v>80</v>
      </c>
      <c r="AM176" s="134" t="s">
        <v>80</v>
      </c>
      <c r="AN176" s="83" t="s">
        <v>80</v>
      </c>
      <c r="AO176" s="83" t="s">
        <v>80</v>
      </c>
      <c r="AP176" s="76" t="s">
        <v>80</v>
      </c>
      <c r="AQ176" s="191" t="s">
        <v>80</v>
      </c>
      <c r="AR176" s="66">
        <f t="shared" si="29"/>
        <v>3510</v>
      </c>
    </row>
    <row r="177" spans="1:44" ht="12.6" customHeight="1" x14ac:dyDescent="0.25">
      <c r="A177" s="91">
        <f t="shared" si="28"/>
        <v>174</v>
      </c>
      <c r="B177" s="30" t="s">
        <v>490</v>
      </c>
      <c r="C177" s="199">
        <f t="shared" si="30"/>
        <v>8</v>
      </c>
      <c r="D177" s="190" t="s">
        <v>80</v>
      </c>
      <c r="E177" s="177" t="s">
        <v>80</v>
      </c>
      <c r="F177" s="177" t="s">
        <v>80</v>
      </c>
      <c r="G177" s="177"/>
      <c r="H177" s="177"/>
      <c r="I177" s="177"/>
      <c r="J177" s="108" t="s">
        <v>80</v>
      </c>
      <c r="K177" s="177"/>
      <c r="L177" s="177"/>
      <c r="M177" s="177"/>
      <c r="N177" s="108" t="s">
        <v>80</v>
      </c>
      <c r="O177" s="177"/>
      <c r="P177" s="177"/>
      <c r="Q177" s="108"/>
      <c r="R177" s="177" t="s">
        <v>80</v>
      </c>
      <c r="S177" s="177"/>
      <c r="T177" s="108"/>
      <c r="U177" s="177" t="s">
        <v>80</v>
      </c>
      <c r="V177" s="213"/>
      <c r="W177" s="177"/>
      <c r="X177" s="177"/>
      <c r="Y177" s="177"/>
      <c r="Z177" s="177"/>
      <c r="AA177" s="177"/>
      <c r="AB177" s="177"/>
      <c r="AC177" s="108"/>
      <c r="AD177" s="177"/>
      <c r="AE177" s="213"/>
      <c r="AF177" s="83"/>
      <c r="AG177" s="83"/>
      <c r="AH177" s="83"/>
      <c r="AI177" s="108"/>
      <c r="AJ177" s="83"/>
      <c r="AK177" s="213"/>
      <c r="AL177" s="134"/>
      <c r="AM177" s="134"/>
      <c r="AN177" s="83"/>
      <c r="AO177" s="83"/>
      <c r="AP177" s="76"/>
      <c r="AQ177" s="191" t="s">
        <v>80</v>
      </c>
      <c r="AR177" s="66">
        <f t="shared" si="29"/>
        <v>720</v>
      </c>
    </row>
    <row r="178" spans="1:44" ht="12.6" customHeight="1" x14ac:dyDescent="0.25">
      <c r="A178" s="91">
        <f t="shared" si="28"/>
        <v>175</v>
      </c>
      <c r="B178" s="30" t="s">
        <v>63</v>
      </c>
      <c r="C178" s="199">
        <f t="shared" si="30"/>
        <v>14</v>
      </c>
      <c r="D178" s="190"/>
      <c r="E178" s="177" t="s">
        <v>80</v>
      </c>
      <c r="F178" s="177"/>
      <c r="G178" s="177"/>
      <c r="H178" s="177" t="s">
        <v>80</v>
      </c>
      <c r="I178" s="177"/>
      <c r="J178" s="108"/>
      <c r="K178" s="177" t="s">
        <v>80</v>
      </c>
      <c r="L178" s="177" t="s">
        <v>80</v>
      </c>
      <c r="M178" s="177"/>
      <c r="N178" s="108"/>
      <c r="O178" s="177"/>
      <c r="P178" s="177"/>
      <c r="Q178" s="108"/>
      <c r="R178" s="177"/>
      <c r="S178" s="177"/>
      <c r="T178" s="108"/>
      <c r="U178" s="177"/>
      <c r="V178" s="213"/>
      <c r="W178" s="177" t="s">
        <v>80</v>
      </c>
      <c r="X178" s="177" t="s">
        <v>80</v>
      </c>
      <c r="Y178" s="177" t="s">
        <v>80</v>
      </c>
      <c r="Z178" s="177"/>
      <c r="AA178" s="177"/>
      <c r="AB178" s="177" t="s">
        <v>80</v>
      </c>
      <c r="AC178" s="108"/>
      <c r="AD178" s="177"/>
      <c r="AE178" s="213"/>
      <c r="AF178" s="83"/>
      <c r="AG178" s="83"/>
      <c r="AH178" s="83" t="s">
        <v>80</v>
      </c>
      <c r="AI178" s="108" t="s">
        <v>80</v>
      </c>
      <c r="AJ178" s="83"/>
      <c r="AK178" s="213"/>
      <c r="AL178" s="134"/>
      <c r="AM178" s="134"/>
      <c r="AN178" s="83" t="s">
        <v>80</v>
      </c>
      <c r="AO178" s="83" t="s">
        <v>80</v>
      </c>
      <c r="AP178" s="76" t="s">
        <v>80</v>
      </c>
      <c r="AQ178" s="191" t="s">
        <v>80</v>
      </c>
      <c r="AR178" s="66">
        <f t="shared" si="29"/>
        <v>1260</v>
      </c>
    </row>
    <row r="179" spans="1:44" ht="12.6" customHeight="1" x14ac:dyDescent="0.25">
      <c r="A179" s="91">
        <f t="shared" si="28"/>
        <v>176</v>
      </c>
      <c r="B179" s="30" t="s">
        <v>64</v>
      </c>
      <c r="C179" s="199">
        <f t="shared" si="30"/>
        <v>15</v>
      </c>
      <c r="D179" s="190"/>
      <c r="E179" s="177" t="s">
        <v>80</v>
      </c>
      <c r="F179" s="177"/>
      <c r="G179" s="177"/>
      <c r="H179" s="177"/>
      <c r="I179" s="177"/>
      <c r="J179" s="108"/>
      <c r="K179" s="177"/>
      <c r="L179" s="177" t="s">
        <v>80</v>
      </c>
      <c r="M179" s="177"/>
      <c r="N179" s="108"/>
      <c r="O179" s="177"/>
      <c r="P179" s="177"/>
      <c r="Q179" s="108"/>
      <c r="R179" s="177" t="s">
        <v>80</v>
      </c>
      <c r="S179" s="177" t="s">
        <v>80</v>
      </c>
      <c r="T179" s="108" t="s">
        <v>80</v>
      </c>
      <c r="U179" s="177" t="s">
        <v>80</v>
      </c>
      <c r="V179" s="213"/>
      <c r="W179" s="177" t="s">
        <v>80</v>
      </c>
      <c r="X179" s="177" t="s">
        <v>80</v>
      </c>
      <c r="Y179" s="177" t="s">
        <v>80</v>
      </c>
      <c r="Z179" s="177"/>
      <c r="AA179" s="177"/>
      <c r="AB179" s="177" t="s">
        <v>80</v>
      </c>
      <c r="AC179" s="108" t="s">
        <v>80</v>
      </c>
      <c r="AD179" s="177"/>
      <c r="AE179" s="213"/>
      <c r="AF179" s="83"/>
      <c r="AG179" s="83"/>
      <c r="AH179" s="83"/>
      <c r="AI179" s="108"/>
      <c r="AJ179" s="83"/>
      <c r="AK179" s="213"/>
      <c r="AL179" s="134"/>
      <c r="AM179" s="134" t="s">
        <v>80</v>
      </c>
      <c r="AN179" s="83" t="s">
        <v>80</v>
      </c>
      <c r="AO179" s="83"/>
      <c r="AP179" s="76" t="s">
        <v>80</v>
      </c>
      <c r="AQ179" s="191" t="s">
        <v>80</v>
      </c>
      <c r="AR179" s="66">
        <f t="shared" si="29"/>
        <v>1350</v>
      </c>
    </row>
    <row r="180" spans="1:44" ht="12.6" customHeight="1" x14ac:dyDescent="0.25">
      <c r="A180" s="91">
        <f t="shared" si="28"/>
        <v>177</v>
      </c>
      <c r="B180" s="30" t="s">
        <v>395</v>
      </c>
      <c r="C180" s="199">
        <f t="shared" si="30"/>
        <v>25</v>
      </c>
      <c r="D180" s="190"/>
      <c r="E180" s="177" t="s">
        <v>80</v>
      </c>
      <c r="F180" s="177" t="s">
        <v>80</v>
      </c>
      <c r="G180" s="177"/>
      <c r="H180" s="177" t="s">
        <v>80</v>
      </c>
      <c r="I180" s="177"/>
      <c r="J180" s="108"/>
      <c r="K180" s="177" t="s">
        <v>80</v>
      </c>
      <c r="L180" s="177" t="s">
        <v>80</v>
      </c>
      <c r="M180" s="177" t="s">
        <v>80</v>
      </c>
      <c r="N180" s="108" t="s">
        <v>80</v>
      </c>
      <c r="O180" s="177"/>
      <c r="P180" s="177"/>
      <c r="Q180" s="108"/>
      <c r="R180" s="177" t="s">
        <v>80</v>
      </c>
      <c r="S180" s="177" t="s">
        <v>80</v>
      </c>
      <c r="T180" s="108" t="s">
        <v>80</v>
      </c>
      <c r="U180" s="177" t="s">
        <v>80</v>
      </c>
      <c r="V180" s="213"/>
      <c r="W180" s="177" t="s">
        <v>80</v>
      </c>
      <c r="X180" s="177"/>
      <c r="Y180" s="177" t="s">
        <v>80</v>
      </c>
      <c r="Z180" s="177" t="s">
        <v>80</v>
      </c>
      <c r="AA180" s="177" t="s">
        <v>80</v>
      </c>
      <c r="AB180" s="177" t="s">
        <v>80</v>
      </c>
      <c r="AC180" s="108" t="s">
        <v>80</v>
      </c>
      <c r="AD180" s="177"/>
      <c r="AE180" s="213"/>
      <c r="AF180" s="83" t="s">
        <v>80</v>
      </c>
      <c r="AG180" s="83"/>
      <c r="AH180" s="83"/>
      <c r="AI180" s="108" t="s">
        <v>80</v>
      </c>
      <c r="AJ180" s="83"/>
      <c r="AK180" s="213"/>
      <c r="AL180" s="134" t="s">
        <v>80</v>
      </c>
      <c r="AM180" s="134" t="s">
        <v>80</v>
      </c>
      <c r="AN180" s="83" t="s">
        <v>80</v>
      </c>
      <c r="AO180" s="83" t="s">
        <v>80</v>
      </c>
      <c r="AP180" s="76" t="s">
        <v>80</v>
      </c>
      <c r="AQ180" s="191" t="s">
        <v>80</v>
      </c>
      <c r="AR180" s="66">
        <f t="shared" si="29"/>
        <v>2250</v>
      </c>
    </row>
    <row r="181" spans="1:44" ht="12.6" customHeight="1" x14ac:dyDescent="0.25">
      <c r="A181" s="91">
        <f t="shared" si="28"/>
        <v>178</v>
      </c>
      <c r="B181" s="30" t="s">
        <v>364</v>
      </c>
      <c r="C181" s="199">
        <f t="shared" si="30"/>
        <v>15</v>
      </c>
      <c r="D181" s="190"/>
      <c r="E181" s="177"/>
      <c r="F181" s="177"/>
      <c r="G181" s="177"/>
      <c r="H181" s="177"/>
      <c r="I181" s="177"/>
      <c r="J181" s="108" t="s">
        <v>80</v>
      </c>
      <c r="K181" s="177" t="s">
        <v>80</v>
      </c>
      <c r="L181" s="177"/>
      <c r="M181" s="177" t="s">
        <v>80</v>
      </c>
      <c r="N181" s="108" t="s">
        <v>80</v>
      </c>
      <c r="O181" s="177"/>
      <c r="P181" s="177" t="s">
        <v>80</v>
      </c>
      <c r="Q181" s="108" t="s">
        <v>80</v>
      </c>
      <c r="R181" s="177" t="s">
        <v>80</v>
      </c>
      <c r="S181" s="177"/>
      <c r="T181" s="108"/>
      <c r="U181" s="177" t="s">
        <v>80</v>
      </c>
      <c r="V181" s="213"/>
      <c r="W181" s="177" t="s">
        <v>80</v>
      </c>
      <c r="X181" s="177"/>
      <c r="Y181" s="177"/>
      <c r="Z181" s="177"/>
      <c r="AA181" s="177"/>
      <c r="AB181" s="177" t="s">
        <v>80</v>
      </c>
      <c r="AC181" s="108"/>
      <c r="AD181" s="177"/>
      <c r="AE181" s="213" t="s">
        <v>80</v>
      </c>
      <c r="AF181" s="83"/>
      <c r="AG181" s="83"/>
      <c r="AH181" s="83"/>
      <c r="AI181" s="108"/>
      <c r="AJ181" s="83" t="s">
        <v>80</v>
      </c>
      <c r="AK181" s="213"/>
      <c r="AL181" s="134" t="s">
        <v>80</v>
      </c>
      <c r="AM181" s="134"/>
      <c r="AN181" s="83"/>
      <c r="AO181" s="83" t="s">
        <v>80</v>
      </c>
      <c r="AP181" s="76"/>
      <c r="AQ181" s="191" t="s">
        <v>80</v>
      </c>
      <c r="AR181" s="66">
        <f t="shared" si="29"/>
        <v>1350</v>
      </c>
    </row>
    <row r="182" spans="1:44" ht="12.6" customHeight="1" x14ac:dyDescent="0.25">
      <c r="A182" s="91">
        <f t="shared" si="28"/>
        <v>179</v>
      </c>
      <c r="B182" s="30" t="s">
        <v>290</v>
      </c>
      <c r="C182" s="199">
        <f t="shared" si="30"/>
        <v>4</v>
      </c>
      <c r="D182" s="190"/>
      <c r="E182" s="177" t="s">
        <v>80</v>
      </c>
      <c r="F182" s="177"/>
      <c r="G182" s="177"/>
      <c r="H182" s="177"/>
      <c r="I182" s="177"/>
      <c r="J182" s="108" t="s">
        <v>80</v>
      </c>
      <c r="K182" s="177"/>
      <c r="L182" s="177"/>
      <c r="M182" s="177"/>
      <c r="N182" s="108"/>
      <c r="O182" s="177"/>
      <c r="P182" s="177" t="s">
        <v>80</v>
      </c>
      <c r="Q182" s="108"/>
      <c r="R182" s="177"/>
      <c r="S182" s="177"/>
      <c r="T182" s="108"/>
      <c r="U182" s="177"/>
      <c r="V182" s="213"/>
      <c r="W182" s="177"/>
      <c r="X182" s="177"/>
      <c r="Y182" s="177"/>
      <c r="Z182" s="177"/>
      <c r="AA182" s="177"/>
      <c r="AB182" s="177"/>
      <c r="AC182" s="108"/>
      <c r="AD182" s="177"/>
      <c r="AE182" s="213"/>
      <c r="AF182" s="83"/>
      <c r="AG182" s="83"/>
      <c r="AH182" s="83"/>
      <c r="AI182" s="108"/>
      <c r="AJ182" s="83"/>
      <c r="AK182" s="213"/>
      <c r="AL182" s="134"/>
      <c r="AM182" s="134"/>
      <c r="AN182" s="83"/>
      <c r="AO182" s="83"/>
      <c r="AP182" s="76" t="s">
        <v>80</v>
      </c>
      <c r="AQ182" s="191"/>
      <c r="AR182" s="66">
        <f t="shared" si="29"/>
        <v>360</v>
      </c>
    </row>
    <row r="183" spans="1:44" ht="12.6" customHeight="1" x14ac:dyDescent="0.25">
      <c r="A183" s="91">
        <f t="shared" si="28"/>
        <v>180</v>
      </c>
      <c r="B183" s="30" t="s">
        <v>311</v>
      </c>
      <c r="C183" s="199">
        <f t="shared" si="30"/>
        <v>9</v>
      </c>
      <c r="D183" s="190"/>
      <c r="E183" s="177"/>
      <c r="F183" s="177"/>
      <c r="G183" s="177"/>
      <c r="H183" s="177"/>
      <c r="I183" s="177"/>
      <c r="J183" s="108" t="s">
        <v>80</v>
      </c>
      <c r="K183" s="177" t="s">
        <v>80</v>
      </c>
      <c r="L183" s="177" t="s">
        <v>80</v>
      </c>
      <c r="M183" s="177" t="s">
        <v>80</v>
      </c>
      <c r="N183" s="108"/>
      <c r="O183" s="177"/>
      <c r="P183" s="177" t="s">
        <v>80</v>
      </c>
      <c r="Q183" s="108"/>
      <c r="R183" s="177"/>
      <c r="S183" s="177" t="s">
        <v>80</v>
      </c>
      <c r="T183" s="108" t="s">
        <v>80</v>
      </c>
      <c r="U183" s="177" t="s">
        <v>80</v>
      </c>
      <c r="V183" s="213"/>
      <c r="W183" s="177" t="s">
        <v>80</v>
      </c>
      <c r="X183" s="177"/>
      <c r="Y183" s="177"/>
      <c r="Z183" s="177"/>
      <c r="AA183" s="177"/>
      <c r="AB183" s="177"/>
      <c r="AC183" s="108"/>
      <c r="AD183" s="177"/>
      <c r="AE183" s="213"/>
      <c r="AF183" s="83"/>
      <c r="AG183" s="83"/>
      <c r="AH183" s="83"/>
      <c r="AI183" s="108"/>
      <c r="AJ183" s="83"/>
      <c r="AK183" s="213"/>
      <c r="AL183" s="134"/>
      <c r="AM183" s="134"/>
      <c r="AN183" s="83"/>
      <c r="AO183" s="83"/>
      <c r="AP183" s="76"/>
      <c r="AQ183" s="191"/>
      <c r="AR183" s="66">
        <f t="shared" si="29"/>
        <v>810</v>
      </c>
    </row>
    <row r="184" spans="1:44" ht="12.6" customHeight="1" x14ac:dyDescent="0.25">
      <c r="A184" s="91">
        <f t="shared" si="28"/>
        <v>181</v>
      </c>
      <c r="B184" s="30" t="s">
        <v>312</v>
      </c>
      <c r="C184" s="199">
        <f t="shared" si="30"/>
        <v>18</v>
      </c>
      <c r="D184" s="190" t="s">
        <v>80</v>
      </c>
      <c r="E184" s="177"/>
      <c r="F184" s="177" t="s">
        <v>80</v>
      </c>
      <c r="G184" s="177"/>
      <c r="H184" s="177" t="s">
        <v>80</v>
      </c>
      <c r="I184" s="177"/>
      <c r="J184" s="108"/>
      <c r="K184" s="177" t="s">
        <v>80</v>
      </c>
      <c r="L184" s="177"/>
      <c r="M184" s="177" t="s">
        <v>80</v>
      </c>
      <c r="N184" s="108"/>
      <c r="O184" s="177"/>
      <c r="P184" s="177" t="s">
        <v>80</v>
      </c>
      <c r="Q184" s="108"/>
      <c r="R184" s="177"/>
      <c r="S184" s="177"/>
      <c r="T184" s="108"/>
      <c r="U184" s="177" t="s">
        <v>80</v>
      </c>
      <c r="V184" s="213" t="s">
        <v>80</v>
      </c>
      <c r="W184" s="177" t="s">
        <v>80</v>
      </c>
      <c r="X184" s="177"/>
      <c r="Y184" s="177" t="s">
        <v>80</v>
      </c>
      <c r="Z184" s="177"/>
      <c r="AA184" s="177" t="s">
        <v>80</v>
      </c>
      <c r="AB184" s="177"/>
      <c r="AC184" s="108" t="s">
        <v>80</v>
      </c>
      <c r="AD184" s="177"/>
      <c r="AE184" s="213"/>
      <c r="AF184" s="83"/>
      <c r="AG184" s="83"/>
      <c r="AH184" s="83"/>
      <c r="AI184" s="108"/>
      <c r="AJ184" s="83" t="s">
        <v>80</v>
      </c>
      <c r="AK184" s="213" t="s">
        <v>80</v>
      </c>
      <c r="AL184" s="134" t="s">
        <v>80</v>
      </c>
      <c r="AM184" s="134" t="s">
        <v>80</v>
      </c>
      <c r="AN184" s="83"/>
      <c r="AO184" s="83" t="s">
        <v>80</v>
      </c>
      <c r="AP184" s="76"/>
      <c r="AQ184" s="191" t="s">
        <v>80</v>
      </c>
      <c r="AR184" s="66">
        <f t="shared" si="29"/>
        <v>1620</v>
      </c>
    </row>
    <row r="185" spans="1:44" ht="12.6" customHeight="1" x14ac:dyDescent="0.25">
      <c r="A185" s="91">
        <f t="shared" si="28"/>
        <v>182</v>
      </c>
      <c r="B185" s="30" t="s">
        <v>261</v>
      </c>
      <c r="C185" s="199">
        <f t="shared" si="30"/>
        <v>22</v>
      </c>
      <c r="D185" s="190" t="s">
        <v>80</v>
      </c>
      <c r="E185" s="177"/>
      <c r="F185" s="177"/>
      <c r="G185" s="177"/>
      <c r="H185" s="177" t="s">
        <v>80</v>
      </c>
      <c r="I185" s="177" t="s">
        <v>80</v>
      </c>
      <c r="J185" s="108"/>
      <c r="K185" s="177" t="s">
        <v>80</v>
      </c>
      <c r="L185" s="177" t="s">
        <v>80</v>
      </c>
      <c r="M185" s="177" t="s">
        <v>80</v>
      </c>
      <c r="N185" s="108"/>
      <c r="O185" s="177"/>
      <c r="P185" s="177" t="s">
        <v>80</v>
      </c>
      <c r="Q185" s="108"/>
      <c r="R185" s="177" t="s">
        <v>80</v>
      </c>
      <c r="S185" s="177" t="s">
        <v>80</v>
      </c>
      <c r="T185" s="108"/>
      <c r="U185" s="177" t="s">
        <v>80</v>
      </c>
      <c r="V185" s="213"/>
      <c r="W185" s="177" t="s">
        <v>80</v>
      </c>
      <c r="X185" s="177"/>
      <c r="Y185" s="177"/>
      <c r="Z185" s="177" t="s">
        <v>80</v>
      </c>
      <c r="AA185" s="177" t="s">
        <v>80</v>
      </c>
      <c r="AB185" s="177"/>
      <c r="AC185" s="108"/>
      <c r="AD185" s="177" t="s">
        <v>80</v>
      </c>
      <c r="AE185" s="213"/>
      <c r="AF185" s="83" t="s">
        <v>80</v>
      </c>
      <c r="AG185" s="83"/>
      <c r="AH185" s="83" t="s">
        <v>80</v>
      </c>
      <c r="AI185" s="108" t="s">
        <v>80</v>
      </c>
      <c r="AJ185" s="83" t="s">
        <v>80</v>
      </c>
      <c r="AK185" s="213"/>
      <c r="AL185" s="134"/>
      <c r="AM185" s="134"/>
      <c r="AN185" s="83" t="s">
        <v>80</v>
      </c>
      <c r="AO185" s="83" t="s">
        <v>80</v>
      </c>
      <c r="AP185" s="76" t="s">
        <v>80</v>
      </c>
      <c r="AQ185" s="191" t="s">
        <v>80</v>
      </c>
      <c r="AR185" s="66">
        <f t="shared" si="29"/>
        <v>1980</v>
      </c>
    </row>
    <row r="186" spans="1:44" ht="12.6" customHeight="1" x14ac:dyDescent="0.25">
      <c r="A186" s="91">
        <f t="shared" si="28"/>
        <v>183</v>
      </c>
      <c r="B186" s="30" t="s">
        <v>236</v>
      </c>
      <c r="C186" s="199">
        <f t="shared" si="30"/>
        <v>21</v>
      </c>
      <c r="D186" s="190" t="s">
        <v>80</v>
      </c>
      <c r="E186" s="177"/>
      <c r="F186" s="177"/>
      <c r="G186" s="177"/>
      <c r="H186" s="177" t="s">
        <v>80</v>
      </c>
      <c r="I186" s="177" t="s">
        <v>80</v>
      </c>
      <c r="J186" s="108" t="s">
        <v>80</v>
      </c>
      <c r="K186" s="177" t="s">
        <v>80</v>
      </c>
      <c r="L186" s="177"/>
      <c r="M186" s="177" t="s">
        <v>80</v>
      </c>
      <c r="N186" s="108"/>
      <c r="O186" s="177"/>
      <c r="P186" s="177" t="s">
        <v>80</v>
      </c>
      <c r="Q186" s="108"/>
      <c r="R186" s="177"/>
      <c r="S186" s="177"/>
      <c r="T186" s="108"/>
      <c r="U186" s="177"/>
      <c r="V186" s="213" t="s">
        <v>80</v>
      </c>
      <c r="W186" s="177"/>
      <c r="X186" s="177" t="s">
        <v>80</v>
      </c>
      <c r="Y186" s="177"/>
      <c r="Z186" s="177"/>
      <c r="AA186" s="177" t="s">
        <v>80</v>
      </c>
      <c r="AB186" s="177" t="s">
        <v>80</v>
      </c>
      <c r="AC186" s="108" t="s">
        <v>80</v>
      </c>
      <c r="AD186" s="177" t="s">
        <v>80</v>
      </c>
      <c r="AE186" s="213" t="s">
        <v>80</v>
      </c>
      <c r="AF186" s="83" t="s">
        <v>80</v>
      </c>
      <c r="AG186" s="83"/>
      <c r="AH186" s="83" t="s">
        <v>80</v>
      </c>
      <c r="AI186" s="108"/>
      <c r="AJ186" s="83" t="s">
        <v>80</v>
      </c>
      <c r="AK186" s="213" t="s">
        <v>80</v>
      </c>
      <c r="AL186" s="134" t="s">
        <v>80</v>
      </c>
      <c r="AM186" s="134"/>
      <c r="AN186" s="83"/>
      <c r="AO186" s="83"/>
      <c r="AP186" s="76" t="s">
        <v>80</v>
      </c>
      <c r="AQ186" s="191" t="s">
        <v>80</v>
      </c>
      <c r="AR186" s="66">
        <f t="shared" si="29"/>
        <v>1890</v>
      </c>
    </row>
    <row r="187" spans="1:44" ht="12.6" customHeight="1" x14ac:dyDescent="0.25">
      <c r="A187" s="91">
        <f t="shared" si="28"/>
        <v>184</v>
      </c>
      <c r="B187" s="30" t="s">
        <v>539</v>
      </c>
      <c r="C187" s="199">
        <f t="shared" si="30"/>
        <v>10</v>
      </c>
      <c r="D187" s="190"/>
      <c r="E187" s="177" t="s">
        <v>80</v>
      </c>
      <c r="F187" s="177"/>
      <c r="G187" s="177"/>
      <c r="H187" s="177" t="s">
        <v>80</v>
      </c>
      <c r="I187" s="177" t="s">
        <v>80</v>
      </c>
      <c r="J187" s="108"/>
      <c r="K187" s="177"/>
      <c r="L187" s="177"/>
      <c r="M187" s="177" t="s">
        <v>80</v>
      </c>
      <c r="N187" s="108"/>
      <c r="O187" s="177"/>
      <c r="P187" s="177" t="s">
        <v>80</v>
      </c>
      <c r="Q187" s="108"/>
      <c r="R187" s="177"/>
      <c r="S187" s="177" t="s">
        <v>80</v>
      </c>
      <c r="T187" s="108"/>
      <c r="U187" s="177"/>
      <c r="V187" s="213"/>
      <c r="W187" s="177" t="s">
        <v>80</v>
      </c>
      <c r="X187" s="177"/>
      <c r="Y187" s="177"/>
      <c r="Z187" s="177"/>
      <c r="AA187" s="177"/>
      <c r="AB187" s="177" t="s">
        <v>80</v>
      </c>
      <c r="AC187" s="108"/>
      <c r="AD187" s="177" t="s">
        <v>80</v>
      </c>
      <c r="AE187" s="213"/>
      <c r="AF187" s="83"/>
      <c r="AG187" s="83"/>
      <c r="AH187" s="83"/>
      <c r="AI187" s="108"/>
      <c r="AJ187" s="83"/>
      <c r="AK187" s="213"/>
      <c r="AL187" s="134"/>
      <c r="AM187" s="134"/>
      <c r="AN187" s="83"/>
      <c r="AO187" s="83"/>
      <c r="AP187" s="76"/>
      <c r="AQ187" s="191" t="s">
        <v>80</v>
      </c>
      <c r="AR187" s="66">
        <f t="shared" si="29"/>
        <v>900</v>
      </c>
    </row>
    <row r="188" spans="1:44" ht="12.6" customHeight="1" x14ac:dyDescent="0.25">
      <c r="A188" s="91">
        <f t="shared" si="28"/>
        <v>185</v>
      </c>
      <c r="B188" s="30" t="s">
        <v>540</v>
      </c>
      <c r="C188" s="199">
        <f t="shared" si="30"/>
        <v>16</v>
      </c>
      <c r="D188" s="190"/>
      <c r="E188" s="177"/>
      <c r="F188" s="177" t="s">
        <v>80</v>
      </c>
      <c r="G188" s="177"/>
      <c r="H188" s="177"/>
      <c r="I188" s="177" t="s">
        <v>80</v>
      </c>
      <c r="J188" s="108" t="s">
        <v>80</v>
      </c>
      <c r="K188" s="177" t="s">
        <v>80</v>
      </c>
      <c r="L188" s="177"/>
      <c r="M188" s="177" t="s">
        <v>80</v>
      </c>
      <c r="N188" s="108"/>
      <c r="O188" s="177"/>
      <c r="P188" s="177"/>
      <c r="Q188" s="108"/>
      <c r="R188" s="177" t="s">
        <v>80</v>
      </c>
      <c r="S188" s="177" t="s">
        <v>80</v>
      </c>
      <c r="T188" s="108"/>
      <c r="U188" s="177"/>
      <c r="V188" s="213"/>
      <c r="W188" s="177" t="s">
        <v>80</v>
      </c>
      <c r="X188" s="177" t="s">
        <v>80</v>
      </c>
      <c r="Y188" s="177" t="s">
        <v>80</v>
      </c>
      <c r="Z188" s="177" t="s">
        <v>80</v>
      </c>
      <c r="AA188" s="177" t="s">
        <v>80</v>
      </c>
      <c r="AB188" s="177" t="s">
        <v>80</v>
      </c>
      <c r="AC188" s="108" t="s">
        <v>80</v>
      </c>
      <c r="AD188" s="177"/>
      <c r="AE188" s="213"/>
      <c r="AF188" s="83" t="s">
        <v>80</v>
      </c>
      <c r="AG188" s="83"/>
      <c r="AH188" s="83"/>
      <c r="AI188" s="108"/>
      <c r="AJ188" s="83"/>
      <c r="AK188" s="213"/>
      <c r="AL188" s="134"/>
      <c r="AM188" s="134"/>
      <c r="AN188" s="83"/>
      <c r="AO188" s="83"/>
      <c r="AP188" s="76"/>
      <c r="AQ188" s="191" t="s">
        <v>80</v>
      </c>
      <c r="AR188" s="66">
        <f t="shared" si="29"/>
        <v>1440</v>
      </c>
    </row>
    <row r="189" spans="1:44" ht="12.6" customHeight="1" x14ac:dyDescent="0.25">
      <c r="A189" s="91">
        <f t="shared" si="28"/>
        <v>186</v>
      </c>
      <c r="B189" s="30" t="s">
        <v>491</v>
      </c>
      <c r="C189" s="199">
        <f>COUNTIF(D189:AQ189,"X")</f>
        <v>18</v>
      </c>
      <c r="D189" s="190"/>
      <c r="E189" s="177"/>
      <c r="F189" s="177"/>
      <c r="G189" s="177"/>
      <c r="H189" s="177"/>
      <c r="I189" s="177" t="s">
        <v>80</v>
      </c>
      <c r="J189" s="108" t="s">
        <v>80</v>
      </c>
      <c r="K189" s="177" t="s">
        <v>80</v>
      </c>
      <c r="L189" s="229"/>
      <c r="M189" s="177"/>
      <c r="N189" s="108"/>
      <c r="O189" s="177"/>
      <c r="P189" s="177"/>
      <c r="Q189" s="108" t="s">
        <v>80</v>
      </c>
      <c r="R189" s="177" t="s">
        <v>80</v>
      </c>
      <c r="S189" s="177"/>
      <c r="T189" s="108"/>
      <c r="U189" s="177" t="s">
        <v>80</v>
      </c>
      <c r="V189" s="213"/>
      <c r="W189" s="177"/>
      <c r="X189" s="177"/>
      <c r="Y189" s="177" t="s">
        <v>80</v>
      </c>
      <c r="Z189" s="177"/>
      <c r="AA189" s="177"/>
      <c r="AB189" s="177" t="s">
        <v>80</v>
      </c>
      <c r="AC189" s="108" t="s">
        <v>80</v>
      </c>
      <c r="AD189" s="177"/>
      <c r="AE189" s="213" t="s">
        <v>80</v>
      </c>
      <c r="AF189" s="83" t="s">
        <v>80</v>
      </c>
      <c r="AG189" s="83"/>
      <c r="AH189" s="83"/>
      <c r="AI189" s="108" t="s">
        <v>80</v>
      </c>
      <c r="AJ189" s="83" t="s">
        <v>80</v>
      </c>
      <c r="AK189" s="213"/>
      <c r="AL189" s="134"/>
      <c r="AM189" s="134" t="s">
        <v>80</v>
      </c>
      <c r="AN189" s="83" t="s">
        <v>80</v>
      </c>
      <c r="AO189" s="83" t="s">
        <v>80</v>
      </c>
      <c r="AP189" s="76" t="s">
        <v>80</v>
      </c>
      <c r="AQ189" s="191" t="s">
        <v>80</v>
      </c>
      <c r="AR189" s="66">
        <f t="shared" si="29"/>
        <v>1620</v>
      </c>
    </row>
    <row r="190" spans="1:44" ht="12.6" customHeight="1" x14ac:dyDescent="0.25">
      <c r="A190" s="91">
        <f t="shared" si="28"/>
        <v>187</v>
      </c>
      <c r="B190" s="30" t="s">
        <v>338</v>
      </c>
      <c r="C190" s="199">
        <f t="shared" si="30"/>
        <v>36</v>
      </c>
      <c r="D190" s="190" t="s">
        <v>80</v>
      </c>
      <c r="E190" s="177" t="s">
        <v>80</v>
      </c>
      <c r="F190" s="177" t="s">
        <v>80</v>
      </c>
      <c r="G190" s="177"/>
      <c r="H190" s="177" t="s">
        <v>80</v>
      </c>
      <c r="I190" s="177" t="s">
        <v>80</v>
      </c>
      <c r="J190" s="108" t="s">
        <v>80</v>
      </c>
      <c r="K190" s="177" t="s">
        <v>80</v>
      </c>
      <c r="L190" s="177" t="s">
        <v>80</v>
      </c>
      <c r="M190" s="177" t="s">
        <v>80</v>
      </c>
      <c r="N190" s="108" t="s">
        <v>80</v>
      </c>
      <c r="O190" s="177" t="s">
        <v>80</v>
      </c>
      <c r="P190" s="177" t="s">
        <v>80</v>
      </c>
      <c r="Q190" s="108" t="s">
        <v>80</v>
      </c>
      <c r="R190" s="177" t="s">
        <v>80</v>
      </c>
      <c r="S190" s="177" t="s">
        <v>80</v>
      </c>
      <c r="T190" s="108" t="s">
        <v>80</v>
      </c>
      <c r="U190" s="177" t="s">
        <v>80</v>
      </c>
      <c r="V190" s="213" t="s">
        <v>80</v>
      </c>
      <c r="W190" s="177" t="s">
        <v>80</v>
      </c>
      <c r="X190" s="177" t="s">
        <v>80</v>
      </c>
      <c r="Y190" s="177" t="s">
        <v>80</v>
      </c>
      <c r="Z190" s="177" t="s">
        <v>80</v>
      </c>
      <c r="AA190" s="177" t="s">
        <v>80</v>
      </c>
      <c r="AB190" s="177" t="s">
        <v>80</v>
      </c>
      <c r="AC190" s="108" t="s">
        <v>80</v>
      </c>
      <c r="AD190" s="177"/>
      <c r="AE190" s="213" t="s">
        <v>80</v>
      </c>
      <c r="AF190" s="83" t="s">
        <v>80</v>
      </c>
      <c r="AG190" s="83" t="s">
        <v>80</v>
      </c>
      <c r="AH190" s="83" t="s">
        <v>80</v>
      </c>
      <c r="AI190" s="108" t="s">
        <v>80</v>
      </c>
      <c r="AJ190" s="83" t="s">
        <v>80</v>
      </c>
      <c r="AK190" s="213"/>
      <c r="AL190" s="134" t="s">
        <v>80</v>
      </c>
      <c r="AM190" s="134" t="s">
        <v>80</v>
      </c>
      <c r="AN190" s="83" t="s">
        <v>80</v>
      </c>
      <c r="AO190" s="83" t="s">
        <v>80</v>
      </c>
      <c r="AP190" s="76" t="s">
        <v>80</v>
      </c>
      <c r="AQ190" s="191"/>
      <c r="AR190" s="66">
        <f t="shared" si="29"/>
        <v>3240</v>
      </c>
    </row>
    <row r="191" spans="1:44" ht="12.6" customHeight="1" x14ac:dyDescent="0.25">
      <c r="A191" s="91">
        <f t="shared" si="28"/>
        <v>188</v>
      </c>
      <c r="B191" s="30" t="s">
        <v>226</v>
      </c>
      <c r="C191" s="199">
        <f t="shared" si="30"/>
        <v>11</v>
      </c>
      <c r="D191" s="190"/>
      <c r="E191" s="177"/>
      <c r="F191" s="177" t="s">
        <v>80</v>
      </c>
      <c r="G191" s="177"/>
      <c r="H191" s="177"/>
      <c r="I191" s="177" t="s">
        <v>80</v>
      </c>
      <c r="J191" s="108" t="s">
        <v>80</v>
      </c>
      <c r="K191" s="177" t="s">
        <v>80</v>
      </c>
      <c r="L191" s="177" t="s">
        <v>80</v>
      </c>
      <c r="M191" s="177" t="s">
        <v>80</v>
      </c>
      <c r="N191" s="108"/>
      <c r="O191" s="177"/>
      <c r="P191" s="177"/>
      <c r="Q191" s="108"/>
      <c r="R191" s="177"/>
      <c r="S191" s="177"/>
      <c r="T191" s="108" t="s">
        <v>80</v>
      </c>
      <c r="U191" s="177" t="s">
        <v>80</v>
      </c>
      <c r="V191" s="213"/>
      <c r="W191" s="177"/>
      <c r="X191" s="177"/>
      <c r="Y191" s="177" t="s">
        <v>80</v>
      </c>
      <c r="Z191" s="177" t="s">
        <v>80</v>
      </c>
      <c r="AA191" s="177"/>
      <c r="AB191" s="177"/>
      <c r="AC191" s="108"/>
      <c r="AD191" s="177"/>
      <c r="AE191" s="213"/>
      <c r="AF191" s="83"/>
      <c r="AG191" s="83"/>
      <c r="AH191" s="83"/>
      <c r="AI191" s="108"/>
      <c r="AJ191" s="83"/>
      <c r="AK191" s="213"/>
      <c r="AL191" s="134"/>
      <c r="AM191" s="134"/>
      <c r="AN191" s="83"/>
      <c r="AO191" s="83"/>
      <c r="AP191" s="76" t="s">
        <v>80</v>
      </c>
      <c r="AQ191" s="191"/>
      <c r="AR191" s="66">
        <f t="shared" si="29"/>
        <v>990</v>
      </c>
    </row>
    <row r="192" spans="1:44" ht="12.6" customHeight="1" x14ac:dyDescent="0.25">
      <c r="A192" s="91">
        <f t="shared" si="28"/>
        <v>189</v>
      </c>
      <c r="B192" s="30" t="s">
        <v>347</v>
      </c>
      <c r="C192" s="199">
        <f t="shared" si="30"/>
        <v>7</v>
      </c>
      <c r="D192" s="190"/>
      <c r="E192" s="177"/>
      <c r="F192" s="177" t="s">
        <v>80</v>
      </c>
      <c r="G192" s="177"/>
      <c r="H192" s="177" t="s">
        <v>80</v>
      </c>
      <c r="I192" s="177"/>
      <c r="J192" s="108"/>
      <c r="K192" s="177"/>
      <c r="L192" s="177"/>
      <c r="M192" s="177"/>
      <c r="N192" s="108" t="s">
        <v>80</v>
      </c>
      <c r="O192" s="177"/>
      <c r="P192" s="177"/>
      <c r="Q192" s="108"/>
      <c r="R192" s="177" t="s">
        <v>80</v>
      </c>
      <c r="S192" s="177"/>
      <c r="T192" s="108"/>
      <c r="U192" s="177" t="s">
        <v>80</v>
      </c>
      <c r="V192" s="213"/>
      <c r="W192" s="177" t="s">
        <v>80</v>
      </c>
      <c r="X192" s="177"/>
      <c r="Y192" s="177"/>
      <c r="Z192" s="177" t="s">
        <v>80</v>
      </c>
      <c r="AA192" s="177"/>
      <c r="AB192" s="177"/>
      <c r="AC192" s="108"/>
      <c r="AD192" s="177"/>
      <c r="AE192" s="213"/>
      <c r="AF192" s="83"/>
      <c r="AG192" s="83"/>
      <c r="AH192" s="83"/>
      <c r="AI192" s="108"/>
      <c r="AJ192" s="83"/>
      <c r="AK192" s="213"/>
      <c r="AL192" s="134"/>
      <c r="AM192" s="134"/>
      <c r="AN192" s="83"/>
      <c r="AO192" s="83"/>
      <c r="AP192" s="76"/>
      <c r="AQ192" s="191"/>
      <c r="AR192" s="66">
        <f t="shared" si="29"/>
        <v>630</v>
      </c>
    </row>
    <row r="193" spans="1:44" ht="12.6" customHeight="1" x14ac:dyDescent="0.25">
      <c r="A193" s="91">
        <f t="shared" si="28"/>
        <v>190</v>
      </c>
      <c r="B193" s="30" t="s">
        <v>66</v>
      </c>
      <c r="C193" s="199">
        <f t="shared" si="30"/>
        <v>34</v>
      </c>
      <c r="D193" s="190" t="s">
        <v>80</v>
      </c>
      <c r="E193" s="177" t="s">
        <v>80</v>
      </c>
      <c r="F193" s="177" t="s">
        <v>80</v>
      </c>
      <c r="G193" s="177"/>
      <c r="H193" s="177" t="s">
        <v>80</v>
      </c>
      <c r="I193" s="177" t="s">
        <v>80</v>
      </c>
      <c r="J193" s="108" t="s">
        <v>80</v>
      </c>
      <c r="K193" s="177" t="s">
        <v>80</v>
      </c>
      <c r="L193" s="177" t="s">
        <v>80</v>
      </c>
      <c r="M193" s="177" t="s">
        <v>80</v>
      </c>
      <c r="N193" s="108" t="s">
        <v>80</v>
      </c>
      <c r="O193" s="177"/>
      <c r="P193" s="177" t="s">
        <v>80</v>
      </c>
      <c r="Q193" s="108" t="s">
        <v>80</v>
      </c>
      <c r="R193" s="177" t="s">
        <v>80</v>
      </c>
      <c r="S193" s="177" t="s">
        <v>80</v>
      </c>
      <c r="T193" s="108"/>
      <c r="U193" s="177" t="s">
        <v>80</v>
      </c>
      <c r="V193" s="213" t="s">
        <v>80</v>
      </c>
      <c r="W193" s="177" t="s">
        <v>80</v>
      </c>
      <c r="X193" s="177"/>
      <c r="Y193" s="177" t="s">
        <v>80</v>
      </c>
      <c r="Z193" s="177" t="s">
        <v>80</v>
      </c>
      <c r="AA193" s="177" t="s">
        <v>80</v>
      </c>
      <c r="AB193" s="177" t="s">
        <v>80</v>
      </c>
      <c r="AC193" s="108" t="s">
        <v>80</v>
      </c>
      <c r="AD193" s="177" t="s">
        <v>80</v>
      </c>
      <c r="AE193" s="213" t="s">
        <v>80</v>
      </c>
      <c r="AF193" s="83" t="s">
        <v>80</v>
      </c>
      <c r="AG193" s="83" t="s">
        <v>80</v>
      </c>
      <c r="AH193" s="83" t="s">
        <v>80</v>
      </c>
      <c r="AI193" s="108"/>
      <c r="AJ193" s="83" t="s">
        <v>80</v>
      </c>
      <c r="AK193" s="213" t="s">
        <v>80</v>
      </c>
      <c r="AL193" s="134" t="s">
        <v>80</v>
      </c>
      <c r="AM193" s="134" t="s">
        <v>80</v>
      </c>
      <c r="AN193" s="83" t="s">
        <v>80</v>
      </c>
      <c r="AO193" s="83" t="s">
        <v>80</v>
      </c>
      <c r="AP193" s="76"/>
      <c r="AQ193" s="191" t="s">
        <v>80</v>
      </c>
      <c r="AR193" s="66">
        <f t="shared" si="29"/>
        <v>3060</v>
      </c>
    </row>
    <row r="194" spans="1:44" ht="12.6" customHeight="1" x14ac:dyDescent="0.25">
      <c r="A194" s="91">
        <f t="shared" si="28"/>
        <v>191</v>
      </c>
      <c r="B194" s="30" t="s">
        <v>492</v>
      </c>
      <c r="C194" s="199">
        <f t="shared" si="30"/>
        <v>21</v>
      </c>
      <c r="D194" s="190"/>
      <c r="E194" s="177"/>
      <c r="F194" s="177" t="s">
        <v>80</v>
      </c>
      <c r="G194" s="177"/>
      <c r="H194" s="177"/>
      <c r="I194" s="177"/>
      <c r="J194" s="108"/>
      <c r="K194" s="177" t="s">
        <v>80</v>
      </c>
      <c r="L194" s="177"/>
      <c r="M194" s="177" t="s">
        <v>80</v>
      </c>
      <c r="N194" s="108"/>
      <c r="O194" s="177"/>
      <c r="P194" s="177" t="s">
        <v>80</v>
      </c>
      <c r="Q194" s="108" t="s">
        <v>80</v>
      </c>
      <c r="R194" s="177" t="s">
        <v>80</v>
      </c>
      <c r="S194" s="177" t="s">
        <v>80</v>
      </c>
      <c r="T194" s="108"/>
      <c r="U194" s="177" t="s">
        <v>80</v>
      </c>
      <c r="V194" s="213"/>
      <c r="W194" s="177" t="s">
        <v>80</v>
      </c>
      <c r="X194" s="177"/>
      <c r="Y194" s="177" t="s">
        <v>80</v>
      </c>
      <c r="Z194" s="177" t="s">
        <v>80</v>
      </c>
      <c r="AA194" s="177" t="s">
        <v>80</v>
      </c>
      <c r="AB194" s="177" t="s">
        <v>80</v>
      </c>
      <c r="AC194" s="108"/>
      <c r="AD194" s="177"/>
      <c r="AE194" s="213"/>
      <c r="AF194" s="83" t="s">
        <v>80</v>
      </c>
      <c r="AG194" s="83"/>
      <c r="AH194" s="83"/>
      <c r="AI194" s="108" t="s">
        <v>80</v>
      </c>
      <c r="AJ194" s="83" t="s">
        <v>80</v>
      </c>
      <c r="AK194" s="213" t="s">
        <v>80</v>
      </c>
      <c r="AL194" s="134" t="s">
        <v>80</v>
      </c>
      <c r="AM194" s="134" t="s">
        <v>80</v>
      </c>
      <c r="AN194" s="83"/>
      <c r="AO194" s="83" t="s">
        <v>80</v>
      </c>
      <c r="AP194" s="76" t="s">
        <v>80</v>
      </c>
      <c r="AQ194" s="191"/>
      <c r="AR194" s="66">
        <f t="shared" si="29"/>
        <v>1890</v>
      </c>
    </row>
    <row r="195" spans="1:44" ht="12.6" customHeight="1" x14ac:dyDescent="0.25">
      <c r="A195" s="91">
        <f t="shared" si="28"/>
        <v>192</v>
      </c>
      <c r="B195" s="30" t="s">
        <v>459</v>
      </c>
      <c r="C195" s="199">
        <f t="shared" si="30"/>
        <v>9</v>
      </c>
      <c r="D195" s="190"/>
      <c r="E195" s="177"/>
      <c r="F195" s="177"/>
      <c r="G195" s="177"/>
      <c r="H195" s="177"/>
      <c r="I195" s="177"/>
      <c r="J195" s="108" t="s">
        <v>80</v>
      </c>
      <c r="K195" s="177" t="s">
        <v>80</v>
      </c>
      <c r="L195" s="177" t="s">
        <v>80</v>
      </c>
      <c r="M195" s="177" t="s">
        <v>80</v>
      </c>
      <c r="N195" s="108" t="s">
        <v>80</v>
      </c>
      <c r="O195" s="177"/>
      <c r="P195" s="177"/>
      <c r="Q195" s="108" t="s">
        <v>80</v>
      </c>
      <c r="R195" s="177" t="s">
        <v>80</v>
      </c>
      <c r="S195" s="177"/>
      <c r="T195" s="108"/>
      <c r="U195" s="177" t="s">
        <v>80</v>
      </c>
      <c r="V195" s="213"/>
      <c r="W195" s="177" t="s">
        <v>80</v>
      </c>
      <c r="X195" s="177"/>
      <c r="Y195" s="177"/>
      <c r="Z195" s="177"/>
      <c r="AA195" s="177"/>
      <c r="AB195" s="177"/>
      <c r="AC195" s="108"/>
      <c r="AD195" s="177"/>
      <c r="AE195" s="213"/>
      <c r="AF195" s="83"/>
      <c r="AG195" s="83"/>
      <c r="AH195" s="83"/>
      <c r="AI195" s="108"/>
      <c r="AJ195" s="83"/>
      <c r="AK195" s="213"/>
      <c r="AL195" s="134"/>
      <c r="AM195" s="134"/>
      <c r="AN195" s="83"/>
      <c r="AO195" s="83"/>
      <c r="AP195" s="76"/>
      <c r="AQ195" s="191"/>
      <c r="AR195" s="66">
        <f t="shared" si="29"/>
        <v>810</v>
      </c>
    </row>
    <row r="196" spans="1:44" ht="12.6" customHeight="1" x14ac:dyDescent="0.25">
      <c r="A196" s="91">
        <f t="shared" si="28"/>
        <v>193</v>
      </c>
      <c r="B196" s="30" t="s">
        <v>360</v>
      </c>
      <c r="C196" s="199">
        <f t="shared" si="30"/>
        <v>12</v>
      </c>
      <c r="D196" s="190"/>
      <c r="E196" s="177" t="s">
        <v>80</v>
      </c>
      <c r="F196" s="177"/>
      <c r="G196" s="177"/>
      <c r="H196" s="177" t="s">
        <v>80</v>
      </c>
      <c r="I196" s="177"/>
      <c r="J196" s="108"/>
      <c r="K196" s="177"/>
      <c r="L196" s="177" t="s">
        <v>80</v>
      </c>
      <c r="M196" s="177" t="s">
        <v>80</v>
      </c>
      <c r="N196" s="108"/>
      <c r="O196" s="177"/>
      <c r="P196" s="177" t="s">
        <v>80</v>
      </c>
      <c r="Q196" s="108"/>
      <c r="R196" s="177"/>
      <c r="S196" s="177" t="s">
        <v>80</v>
      </c>
      <c r="T196" s="108"/>
      <c r="U196" s="177"/>
      <c r="V196" s="213"/>
      <c r="W196" s="177"/>
      <c r="X196" s="177"/>
      <c r="Y196" s="177"/>
      <c r="Z196" s="177"/>
      <c r="AA196" s="177" t="s">
        <v>80</v>
      </c>
      <c r="AB196" s="177"/>
      <c r="AC196" s="108"/>
      <c r="AD196" s="177"/>
      <c r="AE196" s="213"/>
      <c r="AF196" s="83" t="s">
        <v>80</v>
      </c>
      <c r="AG196" s="83"/>
      <c r="AH196" s="83" t="s">
        <v>80</v>
      </c>
      <c r="AI196" s="108"/>
      <c r="AJ196" s="83" t="s">
        <v>80</v>
      </c>
      <c r="AK196" s="213"/>
      <c r="AL196" s="134"/>
      <c r="AM196" s="134" t="s">
        <v>80</v>
      </c>
      <c r="AN196" s="83"/>
      <c r="AO196" s="83" t="s">
        <v>80</v>
      </c>
      <c r="AP196" s="76"/>
      <c r="AQ196" s="191"/>
      <c r="AR196" s="66">
        <f t="shared" si="29"/>
        <v>1080</v>
      </c>
    </row>
    <row r="197" spans="1:44" ht="12.6" customHeight="1" x14ac:dyDescent="0.25">
      <c r="A197" s="91">
        <f t="shared" si="28"/>
        <v>194</v>
      </c>
      <c r="B197" s="30" t="s">
        <v>339</v>
      </c>
      <c r="C197" s="199">
        <f t="shared" si="30"/>
        <v>22</v>
      </c>
      <c r="D197" s="190"/>
      <c r="E197" s="177"/>
      <c r="F197" s="177"/>
      <c r="G197" s="177"/>
      <c r="H197" s="177"/>
      <c r="I197" s="177" t="s">
        <v>80</v>
      </c>
      <c r="J197" s="108" t="s">
        <v>80</v>
      </c>
      <c r="K197" s="177" t="s">
        <v>80</v>
      </c>
      <c r="L197" s="177" t="s">
        <v>80</v>
      </c>
      <c r="M197" s="177" t="s">
        <v>80</v>
      </c>
      <c r="N197" s="108"/>
      <c r="O197" s="177"/>
      <c r="P197" s="177"/>
      <c r="Q197" s="108" t="s">
        <v>80</v>
      </c>
      <c r="R197" s="177" t="s">
        <v>80</v>
      </c>
      <c r="S197" s="177" t="s">
        <v>80</v>
      </c>
      <c r="T197" s="108"/>
      <c r="U197" s="177" t="s">
        <v>80</v>
      </c>
      <c r="V197" s="213"/>
      <c r="W197" s="177" t="s">
        <v>80</v>
      </c>
      <c r="X197" s="177" t="s">
        <v>80</v>
      </c>
      <c r="Y197" s="177" t="s">
        <v>80</v>
      </c>
      <c r="Z197" s="177"/>
      <c r="AA197" s="177" t="s">
        <v>80</v>
      </c>
      <c r="AB197" s="177" t="s">
        <v>80</v>
      </c>
      <c r="AC197" s="108" t="s">
        <v>80</v>
      </c>
      <c r="AD197" s="177"/>
      <c r="AE197" s="213" t="s">
        <v>80</v>
      </c>
      <c r="AF197" s="83"/>
      <c r="AG197" s="83"/>
      <c r="AH197" s="83" t="s">
        <v>80</v>
      </c>
      <c r="AI197" s="108"/>
      <c r="AJ197" s="83" t="s">
        <v>80</v>
      </c>
      <c r="AK197" s="213" t="s">
        <v>80</v>
      </c>
      <c r="AL197" s="134" t="s">
        <v>80</v>
      </c>
      <c r="AM197" s="134" t="s">
        <v>80</v>
      </c>
      <c r="AN197" s="83"/>
      <c r="AO197" s="83"/>
      <c r="AP197" s="76" t="s">
        <v>80</v>
      </c>
      <c r="AQ197" s="191"/>
      <c r="AR197" s="66">
        <f t="shared" si="29"/>
        <v>1980</v>
      </c>
    </row>
    <row r="198" spans="1:44" ht="12.6" customHeight="1" x14ac:dyDescent="0.25">
      <c r="A198" s="91">
        <f t="shared" si="28"/>
        <v>195</v>
      </c>
      <c r="B198" s="30" t="s">
        <v>541</v>
      </c>
      <c r="C198" s="199">
        <f t="shared" si="30"/>
        <v>15</v>
      </c>
      <c r="D198" s="190"/>
      <c r="E198" s="177"/>
      <c r="F198" s="177" t="s">
        <v>80</v>
      </c>
      <c r="G198" s="177"/>
      <c r="H198" s="177" t="s">
        <v>80</v>
      </c>
      <c r="I198" s="177"/>
      <c r="J198" s="108"/>
      <c r="K198" s="177" t="s">
        <v>80</v>
      </c>
      <c r="L198" s="177"/>
      <c r="M198" s="177"/>
      <c r="N198" s="108"/>
      <c r="O198" s="177" t="s">
        <v>80</v>
      </c>
      <c r="P198" s="177"/>
      <c r="Q198" s="108"/>
      <c r="R198" s="177"/>
      <c r="S198" s="177" t="s">
        <v>80</v>
      </c>
      <c r="T198" s="108" t="s">
        <v>80</v>
      </c>
      <c r="U198" s="177" t="s">
        <v>80</v>
      </c>
      <c r="V198" s="213"/>
      <c r="W198" s="177"/>
      <c r="X198" s="177"/>
      <c r="Y198" s="177" t="s">
        <v>80</v>
      </c>
      <c r="Z198" s="177" t="s">
        <v>80</v>
      </c>
      <c r="AA198" s="177"/>
      <c r="AB198" s="177" t="s">
        <v>80</v>
      </c>
      <c r="AC198" s="108" t="s">
        <v>80</v>
      </c>
      <c r="AD198" s="177"/>
      <c r="AE198" s="213" t="s">
        <v>80</v>
      </c>
      <c r="AF198" s="83"/>
      <c r="AG198" s="83"/>
      <c r="AH198" s="83"/>
      <c r="AI198" s="108"/>
      <c r="AJ198" s="83"/>
      <c r="AK198" s="213"/>
      <c r="AL198" s="134"/>
      <c r="AM198" s="134"/>
      <c r="AN198" s="83"/>
      <c r="AO198" s="83" t="s">
        <v>80</v>
      </c>
      <c r="AP198" s="76" t="s">
        <v>80</v>
      </c>
      <c r="AQ198" s="191" t="s">
        <v>80</v>
      </c>
      <c r="AR198" s="66">
        <f t="shared" si="29"/>
        <v>1350</v>
      </c>
    </row>
    <row r="199" spans="1:44" ht="12.6" customHeight="1" x14ac:dyDescent="0.25">
      <c r="A199" s="91">
        <f t="shared" si="28"/>
        <v>196</v>
      </c>
      <c r="B199" s="30" t="s">
        <v>411</v>
      </c>
      <c r="C199" s="199">
        <f t="shared" si="30"/>
        <v>14</v>
      </c>
      <c r="D199" s="190" t="s">
        <v>80</v>
      </c>
      <c r="E199" s="177" t="s">
        <v>80</v>
      </c>
      <c r="F199" s="177"/>
      <c r="G199" s="177" t="s">
        <v>80</v>
      </c>
      <c r="H199" s="177"/>
      <c r="I199" s="177"/>
      <c r="J199" s="108"/>
      <c r="K199" s="177" t="s">
        <v>80</v>
      </c>
      <c r="L199" s="177" t="s">
        <v>80</v>
      </c>
      <c r="M199" s="177"/>
      <c r="N199" s="108"/>
      <c r="O199" s="177"/>
      <c r="P199" s="177" t="s">
        <v>80</v>
      </c>
      <c r="Q199" s="108"/>
      <c r="R199" s="177" t="s">
        <v>80</v>
      </c>
      <c r="S199" s="177"/>
      <c r="T199" s="108"/>
      <c r="U199" s="177"/>
      <c r="V199" s="213"/>
      <c r="W199" s="177" t="s">
        <v>80</v>
      </c>
      <c r="X199" s="177" t="s">
        <v>80</v>
      </c>
      <c r="Y199" s="177"/>
      <c r="Z199" s="177"/>
      <c r="AA199" s="177" t="s">
        <v>80</v>
      </c>
      <c r="AB199" s="177" t="s">
        <v>80</v>
      </c>
      <c r="AC199" s="108"/>
      <c r="AD199" s="177"/>
      <c r="AE199" s="213"/>
      <c r="AF199" s="83" t="s">
        <v>80</v>
      </c>
      <c r="AG199" s="83"/>
      <c r="AH199" s="83" t="s">
        <v>80</v>
      </c>
      <c r="AI199" s="108" t="s">
        <v>80</v>
      </c>
      <c r="AJ199" s="83"/>
      <c r="AK199" s="213"/>
      <c r="AL199" s="134"/>
      <c r="AM199" s="134"/>
      <c r="AN199" s="83"/>
      <c r="AO199" s="83"/>
      <c r="AP199" s="76"/>
      <c r="AQ199" s="191"/>
      <c r="AR199" s="66">
        <f t="shared" si="29"/>
        <v>1260</v>
      </c>
    </row>
    <row r="200" spans="1:44" ht="12.6" customHeight="1" x14ac:dyDescent="0.25">
      <c r="A200" s="91">
        <f t="shared" si="28"/>
        <v>197</v>
      </c>
      <c r="B200" s="30" t="s">
        <v>262</v>
      </c>
      <c r="C200" s="199">
        <f t="shared" si="30"/>
        <v>1</v>
      </c>
      <c r="D200" s="190"/>
      <c r="E200" s="177"/>
      <c r="F200" s="177"/>
      <c r="G200" s="177"/>
      <c r="H200" s="177"/>
      <c r="I200" s="177"/>
      <c r="J200" s="108"/>
      <c r="K200" s="177"/>
      <c r="L200" s="177"/>
      <c r="M200" s="177"/>
      <c r="N200" s="108"/>
      <c r="O200" s="177"/>
      <c r="P200" s="177"/>
      <c r="Q200" s="108"/>
      <c r="R200" s="177"/>
      <c r="S200" s="177"/>
      <c r="T200" s="108"/>
      <c r="U200" s="177"/>
      <c r="V200" s="213"/>
      <c r="W200" s="177"/>
      <c r="X200" s="177" t="s">
        <v>80</v>
      </c>
      <c r="Y200" s="177"/>
      <c r="Z200" s="177"/>
      <c r="AA200" s="177"/>
      <c r="AB200" s="177"/>
      <c r="AC200" s="108"/>
      <c r="AD200" s="177"/>
      <c r="AE200" s="213"/>
      <c r="AF200" s="83"/>
      <c r="AG200" s="83"/>
      <c r="AH200" s="83"/>
      <c r="AI200" s="108"/>
      <c r="AJ200" s="83"/>
      <c r="AK200" s="213"/>
      <c r="AL200" s="134"/>
      <c r="AM200" s="134"/>
      <c r="AN200" s="83"/>
      <c r="AO200" s="83"/>
      <c r="AP200" s="76"/>
      <c r="AQ200" s="191"/>
      <c r="AR200" s="66">
        <f t="shared" si="29"/>
        <v>90</v>
      </c>
    </row>
    <row r="201" spans="1:44" ht="12.6" customHeight="1" x14ac:dyDescent="0.25">
      <c r="A201" s="91">
        <f t="shared" si="28"/>
        <v>198</v>
      </c>
      <c r="B201" s="30" t="s">
        <v>346</v>
      </c>
      <c r="C201" s="199">
        <f t="shared" si="30"/>
        <v>20</v>
      </c>
      <c r="D201" s="190"/>
      <c r="E201" s="177"/>
      <c r="F201" s="177" t="s">
        <v>80</v>
      </c>
      <c r="G201" s="177"/>
      <c r="H201" s="177" t="s">
        <v>80</v>
      </c>
      <c r="I201" s="177"/>
      <c r="J201" s="108"/>
      <c r="K201" s="177" t="s">
        <v>80</v>
      </c>
      <c r="L201" s="177"/>
      <c r="M201" s="177" t="s">
        <v>80</v>
      </c>
      <c r="N201" s="108"/>
      <c r="O201" s="177"/>
      <c r="P201" s="177" t="s">
        <v>80</v>
      </c>
      <c r="Q201" s="108" t="s">
        <v>80</v>
      </c>
      <c r="R201" s="177" t="s">
        <v>80</v>
      </c>
      <c r="S201" s="177" t="s">
        <v>80</v>
      </c>
      <c r="T201" s="108" t="s">
        <v>80</v>
      </c>
      <c r="U201" s="177" t="s">
        <v>80</v>
      </c>
      <c r="V201" s="213"/>
      <c r="W201" s="177" t="s">
        <v>80</v>
      </c>
      <c r="X201" s="177"/>
      <c r="Y201" s="177" t="s">
        <v>80</v>
      </c>
      <c r="Z201" s="177" t="s">
        <v>80</v>
      </c>
      <c r="AA201" s="177"/>
      <c r="AB201" s="177"/>
      <c r="AC201" s="108"/>
      <c r="AD201" s="177"/>
      <c r="AE201" s="213"/>
      <c r="AF201" s="83"/>
      <c r="AG201" s="83"/>
      <c r="AH201" s="83"/>
      <c r="AI201" s="108" t="s">
        <v>80</v>
      </c>
      <c r="AJ201" s="83" t="s">
        <v>80</v>
      </c>
      <c r="AK201" s="213"/>
      <c r="AL201" s="134" t="s">
        <v>80</v>
      </c>
      <c r="AM201" s="134" t="s">
        <v>80</v>
      </c>
      <c r="AN201" s="83" t="s">
        <v>80</v>
      </c>
      <c r="AO201" s="83" t="s">
        <v>80</v>
      </c>
      <c r="AP201" s="76" t="s">
        <v>80</v>
      </c>
      <c r="AQ201" s="191"/>
      <c r="AR201" s="66">
        <f t="shared" si="29"/>
        <v>1800</v>
      </c>
    </row>
    <row r="202" spans="1:44" ht="12.6" customHeight="1" x14ac:dyDescent="0.25">
      <c r="A202" s="91">
        <f t="shared" si="28"/>
        <v>199</v>
      </c>
      <c r="B202" s="30" t="s">
        <v>430</v>
      </c>
      <c r="C202" s="199">
        <f t="shared" si="30"/>
        <v>6</v>
      </c>
      <c r="D202" s="190"/>
      <c r="E202" s="177"/>
      <c r="F202" s="177"/>
      <c r="G202" s="177"/>
      <c r="H202" s="177"/>
      <c r="I202" s="177"/>
      <c r="J202" s="108"/>
      <c r="K202" s="177"/>
      <c r="L202" s="177"/>
      <c r="M202" s="177"/>
      <c r="N202" s="108"/>
      <c r="O202" s="177"/>
      <c r="P202" s="177" t="s">
        <v>80</v>
      </c>
      <c r="Q202" s="108"/>
      <c r="R202" s="177" t="s">
        <v>80</v>
      </c>
      <c r="S202" s="177"/>
      <c r="T202" s="108"/>
      <c r="U202" s="177" t="s">
        <v>80</v>
      </c>
      <c r="V202" s="213"/>
      <c r="W202" s="177"/>
      <c r="X202" s="177"/>
      <c r="Y202" s="177" t="s">
        <v>80</v>
      </c>
      <c r="Z202" s="177"/>
      <c r="AA202" s="177"/>
      <c r="AB202" s="177"/>
      <c r="AC202" s="108"/>
      <c r="AD202" s="177"/>
      <c r="AE202" s="213"/>
      <c r="AF202" s="83"/>
      <c r="AG202" s="83"/>
      <c r="AH202" s="83"/>
      <c r="AI202" s="108" t="s">
        <v>80</v>
      </c>
      <c r="AJ202" s="83"/>
      <c r="AK202" s="213"/>
      <c r="AL202" s="134" t="s">
        <v>80</v>
      </c>
      <c r="AM202" s="134"/>
      <c r="AN202" s="83"/>
      <c r="AO202" s="83"/>
      <c r="AP202" s="76"/>
      <c r="AQ202" s="191"/>
      <c r="AR202" s="66">
        <f t="shared" si="29"/>
        <v>540</v>
      </c>
    </row>
    <row r="203" spans="1:44" ht="12.6" customHeight="1" x14ac:dyDescent="0.25">
      <c r="A203" s="91">
        <f t="shared" si="28"/>
        <v>200</v>
      </c>
      <c r="B203" s="30" t="s">
        <v>542</v>
      </c>
      <c r="C203" s="199">
        <f t="shared" si="30"/>
        <v>11</v>
      </c>
      <c r="D203" s="190"/>
      <c r="E203" s="177"/>
      <c r="F203" s="177" t="s">
        <v>80</v>
      </c>
      <c r="G203" s="177"/>
      <c r="H203" s="177"/>
      <c r="I203" s="177"/>
      <c r="J203" s="108"/>
      <c r="K203" s="177" t="s">
        <v>80</v>
      </c>
      <c r="L203" s="177"/>
      <c r="M203" s="177" t="s">
        <v>80</v>
      </c>
      <c r="N203" s="108"/>
      <c r="O203" s="177"/>
      <c r="P203" s="177"/>
      <c r="Q203" s="108"/>
      <c r="R203" s="177"/>
      <c r="S203" s="177"/>
      <c r="T203" s="108"/>
      <c r="U203" s="177" t="s">
        <v>80</v>
      </c>
      <c r="V203" s="213"/>
      <c r="W203" s="177"/>
      <c r="X203" s="177"/>
      <c r="Y203" s="177"/>
      <c r="Z203" s="177" t="s">
        <v>80</v>
      </c>
      <c r="AA203" s="177"/>
      <c r="AB203" s="177" t="s">
        <v>80</v>
      </c>
      <c r="AC203" s="108"/>
      <c r="AD203" s="177" t="s">
        <v>80</v>
      </c>
      <c r="AE203" s="213" t="s">
        <v>80</v>
      </c>
      <c r="AF203" s="83"/>
      <c r="AG203" s="83"/>
      <c r="AH203" s="83" t="s">
        <v>80</v>
      </c>
      <c r="AI203" s="108"/>
      <c r="AJ203" s="83"/>
      <c r="AK203" s="213"/>
      <c r="AL203" s="134"/>
      <c r="AM203" s="134"/>
      <c r="AN203" s="83"/>
      <c r="AO203" s="83" t="s">
        <v>80</v>
      </c>
      <c r="AP203" s="76" t="s">
        <v>80</v>
      </c>
      <c r="AQ203" s="191"/>
      <c r="AR203" s="66">
        <f t="shared" ref="AR203:AR217" si="31">C203*$AR$2</f>
        <v>990</v>
      </c>
    </row>
    <row r="204" spans="1:44" ht="12.6" customHeight="1" x14ac:dyDescent="0.25">
      <c r="A204" s="91">
        <f t="shared" si="28"/>
        <v>201</v>
      </c>
      <c r="B204" s="30" t="s">
        <v>493</v>
      </c>
      <c r="C204" s="199">
        <f t="shared" ref="C204:C215" si="32">COUNTIF(D204:AQ204,"X")</f>
        <v>21</v>
      </c>
      <c r="D204" s="190" t="s">
        <v>80</v>
      </c>
      <c r="E204" s="177" t="s">
        <v>80</v>
      </c>
      <c r="F204" s="177" t="s">
        <v>80</v>
      </c>
      <c r="G204" s="177"/>
      <c r="H204" s="177"/>
      <c r="I204" s="177"/>
      <c r="J204" s="108"/>
      <c r="K204" s="177" t="s">
        <v>80</v>
      </c>
      <c r="L204" s="177" t="s">
        <v>80</v>
      </c>
      <c r="M204" s="177" t="s">
        <v>80</v>
      </c>
      <c r="N204" s="108" t="s">
        <v>80</v>
      </c>
      <c r="O204" s="177" t="s">
        <v>80</v>
      </c>
      <c r="P204" s="177"/>
      <c r="Q204" s="108"/>
      <c r="R204" s="177"/>
      <c r="S204" s="177" t="s">
        <v>80</v>
      </c>
      <c r="T204" s="108" t="s">
        <v>80</v>
      </c>
      <c r="U204" s="177" t="s">
        <v>80</v>
      </c>
      <c r="V204" s="213" t="s">
        <v>80</v>
      </c>
      <c r="W204" s="177" t="s">
        <v>80</v>
      </c>
      <c r="X204" s="177" t="s">
        <v>80</v>
      </c>
      <c r="Y204" s="177"/>
      <c r="Z204" s="177" t="s">
        <v>80</v>
      </c>
      <c r="AA204" s="177"/>
      <c r="AB204" s="177"/>
      <c r="AC204" s="108" t="s">
        <v>80</v>
      </c>
      <c r="AD204" s="177"/>
      <c r="AE204" s="213"/>
      <c r="AF204" s="83" t="s">
        <v>80</v>
      </c>
      <c r="AG204" s="83"/>
      <c r="AH204" s="83" t="s">
        <v>80</v>
      </c>
      <c r="AI204" s="108" t="s">
        <v>80</v>
      </c>
      <c r="AJ204" s="83"/>
      <c r="AK204" s="213"/>
      <c r="AL204" s="134"/>
      <c r="AM204" s="134" t="s">
        <v>80</v>
      </c>
      <c r="AN204" s="83"/>
      <c r="AO204" s="83"/>
      <c r="AP204" s="76" t="s">
        <v>80</v>
      </c>
      <c r="AQ204" s="191"/>
      <c r="AR204" s="66">
        <f t="shared" si="31"/>
        <v>1890</v>
      </c>
    </row>
    <row r="205" spans="1:44" ht="12.6" customHeight="1" x14ac:dyDescent="0.25">
      <c r="A205" s="91">
        <f t="shared" si="28"/>
        <v>202</v>
      </c>
      <c r="B205" s="30" t="s">
        <v>340</v>
      </c>
      <c r="C205" s="199">
        <f t="shared" si="32"/>
        <v>0</v>
      </c>
      <c r="D205" s="190"/>
      <c r="E205" s="177"/>
      <c r="F205" s="177"/>
      <c r="G205" s="177"/>
      <c r="H205" s="177"/>
      <c r="I205" s="177"/>
      <c r="J205" s="108"/>
      <c r="K205" s="177"/>
      <c r="L205" s="177"/>
      <c r="M205" s="177"/>
      <c r="N205" s="108"/>
      <c r="O205" s="177"/>
      <c r="P205" s="177"/>
      <c r="Q205" s="108"/>
      <c r="R205" s="177"/>
      <c r="S205" s="177"/>
      <c r="T205" s="108"/>
      <c r="U205" s="177"/>
      <c r="V205" s="213"/>
      <c r="W205" s="177"/>
      <c r="X205" s="177"/>
      <c r="Y205" s="177"/>
      <c r="Z205" s="177"/>
      <c r="AA205" s="177"/>
      <c r="AB205" s="177"/>
      <c r="AC205" s="108"/>
      <c r="AD205" s="177"/>
      <c r="AE205" s="213"/>
      <c r="AF205" s="83"/>
      <c r="AG205" s="83"/>
      <c r="AH205" s="83"/>
      <c r="AI205" s="108"/>
      <c r="AJ205" s="83"/>
      <c r="AK205" s="213"/>
      <c r="AL205" s="134"/>
      <c r="AM205" s="134"/>
      <c r="AN205" s="83"/>
      <c r="AO205" s="83"/>
      <c r="AP205" s="76"/>
      <c r="AQ205" s="191"/>
      <c r="AR205" s="66">
        <f t="shared" si="31"/>
        <v>0</v>
      </c>
    </row>
    <row r="206" spans="1:44" ht="12.6" customHeight="1" x14ac:dyDescent="0.25">
      <c r="A206" s="91">
        <f t="shared" si="28"/>
        <v>203</v>
      </c>
      <c r="B206" s="30" t="s">
        <v>447</v>
      </c>
      <c r="C206" s="199">
        <f t="shared" si="32"/>
        <v>9</v>
      </c>
      <c r="D206" s="190" t="s">
        <v>80</v>
      </c>
      <c r="E206" s="177"/>
      <c r="F206" s="177"/>
      <c r="G206" s="177"/>
      <c r="H206" s="177"/>
      <c r="I206" s="177"/>
      <c r="J206" s="108"/>
      <c r="K206" s="177"/>
      <c r="L206" s="177"/>
      <c r="M206" s="177"/>
      <c r="N206" s="108"/>
      <c r="O206" s="177"/>
      <c r="P206" s="177" t="s">
        <v>80</v>
      </c>
      <c r="Q206" s="108"/>
      <c r="R206" s="177" t="s">
        <v>80</v>
      </c>
      <c r="S206" s="177"/>
      <c r="T206" s="108"/>
      <c r="U206" s="177" t="s">
        <v>80</v>
      </c>
      <c r="V206" s="213"/>
      <c r="W206" s="177" t="s">
        <v>80</v>
      </c>
      <c r="X206" s="177" t="s">
        <v>80</v>
      </c>
      <c r="Y206" s="177"/>
      <c r="Z206" s="177"/>
      <c r="AA206" s="177"/>
      <c r="AB206" s="177"/>
      <c r="AC206" s="108"/>
      <c r="AD206" s="177"/>
      <c r="AE206" s="213"/>
      <c r="AF206" s="83"/>
      <c r="AG206" s="83"/>
      <c r="AH206" s="83"/>
      <c r="AI206" s="108" t="s">
        <v>80</v>
      </c>
      <c r="AJ206" s="83"/>
      <c r="AK206" s="213"/>
      <c r="AL206" s="134"/>
      <c r="AM206" s="134" t="s">
        <v>80</v>
      </c>
      <c r="AN206" s="83"/>
      <c r="AO206" s="83"/>
      <c r="AP206" s="76"/>
      <c r="AQ206" s="191" t="s">
        <v>80</v>
      </c>
      <c r="AR206" s="66">
        <f t="shared" si="31"/>
        <v>810</v>
      </c>
    </row>
    <row r="207" spans="1:44" ht="12.6" customHeight="1" x14ac:dyDescent="0.25">
      <c r="A207" s="91">
        <f t="shared" si="28"/>
        <v>204</v>
      </c>
      <c r="B207" s="30" t="s">
        <v>415</v>
      </c>
      <c r="C207" s="199">
        <f t="shared" si="32"/>
        <v>14</v>
      </c>
      <c r="D207" s="190" t="s">
        <v>80</v>
      </c>
      <c r="E207" s="177"/>
      <c r="F207" s="177" t="s">
        <v>80</v>
      </c>
      <c r="G207" s="177"/>
      <c r="H207" s="177"/>
      <c r="I207" s="177" t="s">
        <v>80</v>
      </c>
      <c r="J207" s="108" t="s">
        <v>80</v>
      </c>
      <c r="K207" s="177"/>
      <c r="L207" s="177" t="s">
        <v>80</v>
      </c>
      <c r="M207" s="177"/>
      <c r="N207" s="108" t="s">
        <v>80</v>
      </c>
      <c r="O207" s="177"/>
      <c r="P207" s="177" t="s">
        <v>80</v>
      </c>
      <c r="Q207" s="108"/>
      <c r="R207" s="177" t="s">
        <v>80</v>
      </c>
      <c r="S207" s="177" t="s">
        <v>80</v>
      </c>
      <c r="T207" s="108" t="s">
        <v>80</v>
      </c>
      <c r="U207" s="177" t="s">
        <v>80</v>
      </c>
      <c r="V207" s="213"/>
      <c r="W207" s="177"/>
      <c r="X207" s="177" t="s">
        <v>80</v>
      </c>
      <c r="Y207" s="177"/>
      <c r="Z207" s="177" t="s">
        <v>80</v>
      </c>
      <c r="AA207" s="177"/>
      <c r="AB207" s="177" t="s">
        <v>80</v>
      </c>
      <c r="AC207" s="108"/>
      <c r="AD207" s="177"/>
      <c r="AE207" s="213"/>
      <c r="AF207" s="83"/>
      <c r="AG207" s="83"/>
      <c r="AH207" s="83"/>
      <c r="AI207" s="108"/>
      <c r="AJ207" s="83"/>
      <c r="AK207" s="213"/>
      <c r="AL207" s="134"/>
      <c r="AM207" s="134"/>
      <c r="AN207" s="83"/>
      <c r="AO207" s="83"/>
      <c r="AP207" s="76"/>
      <c r="AQ207" s="191"/>
      <c r="AR207" s="66">
        <f t="shared" si="31"/>
        <v>1260</v>
      </c>
    </row>
    <row r="208" spans="1:44" ht="12.6" customHeight="1" x14ac:dyDescent="0.25">
      <c r="A208" s="91">
        <f t="shared" si="28"/>
        <v>205</v>
      </c>
      <c r="B208" s="30" t="s">
        <v>494</v>
      </c>
      <c r="C208" s="199">
        <f t="shared" si="32"/>
        <v>6</v>
      </c>
      <c r="D208" s="190"/>
      <c r="E208" s="177" t="s">
        <v>80</v>
      </c>
      <c r="F208" s="177"/>
      <c r="G208" s="177"/>
      <c r="H208" s="177" t="s">
        <v>80</v>
      </c>
      <c r="I208" s="177"/>
      <c r="J208" s="108"/>
      <c r="K208" s="177"/>
      <c r="L208" s="177"/>
      <c r="M208" s="177"/>
      <c r="N208" s="108"/>
      <c r="O208" s="177"/>
      <c r="P208" s="177"/>
      <c r="Q208" s="108"/>
      <c r="R208" s="177"/>
      <c r="S208" s="177"/>
      <c r="T208" s="108"/>
      <c r="U208" s="177"/>
      <c r="V208" s="213"/>
      <c r="W208" s="177" t="s">
        <v>80</v>
      </c>
      <c r="X208" s="177"/>
      <c r="Y208" s="177"/>
      <c r="Z208" s="177"/>
      <c r="AA208" s="177"/>
      <c r="AB208" s="177" t="s">
        <v>80</v>
      </c>
      <c r="AC208" s="108" t="s">
        <v>80</v>
      </c>
      <c r="AD208" s="177"/>
      <c r="AE208" s="213"/>
      <c r="AF208" s="83"/>
      <c r="AG208" s="83"/>
      <c r="AH208" s="83" t="s">
        <v>80</v>
      </c>
      <c r="AI208" s="108"/>
      <c r="AJ208" s="83"/>
      <c r="AK208" s="213"/>
      <c r="AL208" s="134"/>
      <c r="AM208" s="134"/>
      <c r="AN208" s="83"/>
      <c r="AO208" s="83"/>
      <c r="AP208" s="76"/>
      <c r="AQ208" s="191"/>
      <c r="AR208" s="66">
        <f t="shared" si="31"/>
        <v>540</v>
      </c>
    </row>
    <row r="209" spans="1:45" ht="12.6" customHeight="1" x14ac:dyDescent="0.25">
      <c r="A209" s="91">
        <f t="shared" si="28"/>
        <v>206</v>
      </c>
      <c r="B209" s="30" t="s">
        <v>363</v>
      </c>
      <c r="C209" s="199">
        <f t="shared" si="32"/>
        <v>15</v>
      </c>
      <c r="D209" s="190" t="s">
        <v>80</v>
      </c>
      <c r="E209" s="177"/>
      <c r="F209" s="177" t="s">
        <v>80</v>
      </c>
      <c r="G209" s="177"/>
      <c r="H209" s="177" t="s">
        <v>80</v>
      </c>
      <c r="I209" s="177"/>
      <c r="J209" s="108" t="s">
        <v>80</v>
      </c>
      <c r="K209" s="177" t="s">
        <v>80</v>
      </c>
      <c r="L209" s="177"/>
      <c r="M209" s="177" t="s">
        <v>80</v>
      </c>
      <c r="N209" s="108"/>
      <c r="O209" s="177"/>
      <c r="P209" s="177"/>
      <c r="Q209" s="108" t="s">
        <v>80</v>
      </c>
      <c r="R209" s="177"/>
      <c r="S209" s="177" t="s">
        <v>80</v>
      </c>
      <c r="T209" s="108" t="s">
        <v>80</v>
      </c>
      <c r="U209" s="177"/>
      <c r="V209" s="213"/>
      <c r="W209" s="177"/>
      <c r="X209" s="177" t="s">
        <v>80</v>
      </c>
      <c r="Y209" s="177" t="s">
        <v>80</v>
      </c>
      <c r="Z209" s="177" t="s">
        <v>80</v>
      </c>
      <c r="AA209" s="177" t="s">
        <v>80</v>
      </c>
      <c r="AB209" s="177" t="s">
        <v>80</v>
      </c>
      <c r="AC209" s="108" t="s">
        <v>80</v>
      </c>
      <c r="AD209" s="177"/>
      <c r="AE209" s="213"/>
      <c r="AF209" s="83"/>
      <c r="AG209" s="83"/>
      <c r="AH209" s="83"/>
      <c r="AI209" s="108"/>
      <c r="AJ209" s="83"/>
      <c r="AK209" s="213"/>
      <c r="AL209" s="134"/>
      <c r="AM209" s="134"/>
      <c r="AN209" s="83"/>
      <c r="AO209" s="83"/>
      <c r="AP209" s="76"/>
      <c r="AQ209" s="191"/>
      <c r="AR209" s="66">
        <f t="shared" si="31"/>
        <v>1350</v>
      </c>
    </row>
    <row r="210" spans="1:45" ht="12.6" customHeight="1" x14ac:dyDescent="0.25">
      <c r="A210" s="91">
        <f t="shared" si="28"/>
        <v>207</v>
      </c>
      <c r="B210" s="30" t="s">
        <v>381</v>
      </c>
      <c r="C210" s="199">
        <f t="shared" si="32"/>
        <v>21</v>
      </c>
      <c r="D210" s="190"/>
      <c r="E210" s="177"/>
      <c r="F210" s="177"/>
      <c r="G210" s="177"/>
      <c r="H210" s="177"/>
      <c r="I210" s="177"/>
      <c r="J210" s="108" t="s">
        <v>80</v>
      </c>
      <c r="K210" s="177"/>
      <c r="L210" s="177" t="s">
        <v>80</v>
      </c>
      <c r="M210" s="177" t="s">
        <v>80</v>
      </c>
      <c r="N210" s="108" t="s">
        <v>80</v>
      </c>
      <c r="O210" s="177" t="s">
        <v>80</v>
      </c>
      <c r="P210" s="177" t="s">
        <v>80</v>
      </c>
      <c r="Q210" s="108" t="s">
        <v>80</v>
      </c>
      <c r="R210" s="177" t="s">
        <v>80</v>
      </c>
      <c r="S210" s="177" t="s">
        <v>80</v>
      </c>
      <c r="T210" s="108" t="s">
        <v>80</v>
      </c>
      <c r="U210" s="177" t="s">
        <v>80</v>
      </c>
      <c r="V210" s="213" t="s">
        <v>80</v>
      </c>
      <c r="W210" s="177"/>
      <c r="X210" s="177" t="s">
        <v>80</v>
      </c>
      <c r="Y210" s="177"/>
      <c r="Z210" s="177" t="s">
        <v>80</v>
      </c>
      <c r="AA210" s="177"/>
      <c r="AB210" s="177"/>
      <c r="AC210" s="108"/>
      <c r="AD210" s="177"/>
      <c r="AE210" s="213"/>
      <c r="AF210" s="83"/>
      <c r="AG210" s="83"/>
      <c r="AH210" s="83" t="s">
        <v>80</v>
      </c>
      <c r="AI210" s="108" t="s">
        <v>80</v>
      </c>
      <c r="AJ210" s="83"/>
      <c r="AK210" s="213"/>
      <c r="AL210" s="134" t="s">
        <v>80</v>
      </c>
      <c r="AM210" s="134" t="s">
        <v>80</v>
      </c>
      <c r="AN210" s="83" t="s">
        <v>80</v>
      </c>
      <c r="AO210" s="83"/>
      <c r="AP210" s="76" t="s">
        <v>80</v>
      </c>
      <c r="AQ210" s="191" t="s">
        <v>80</v>
      </c>
      <c r="AR210" s="66">
        <f t="shared" si="31"/>
        <v>1890</v>
      </c>
    </row>
    <row r="211" spans="1:45" ht="12.6" customHeight="1" x14ac:dyDescent="0.25">
      <c r="A211" s="91">
        <f t="shared" si="28"/>
        <v>208</v>
      </c>
      <c r="B211" s="30" t="s">
        <v>431</v>
      </c>
      <c r="C211" s="199">
        <f t="shared" si="32"/>
        <v>24</v>
      </c>
      <c r="D211" s="190" t="s">
        <v>80</v>
      </c>
      <c r="E211" s="177" t="s">
        <v>80</v>
      </c>
      <c r="F211" s="177"/>
      <c r="G211" s="177"/>
      <c r="H211" s="177" t="s">
        <v>80</v>
      </c>
      <c r="I211" s="177" t="s">
        <v>80</v>
      </c>
      <c r="J211" s="108"/>
      <c r="K211" s="177" t="s">
        <v>80</v>
      </c>
      <c r="L211" s="177" t="s">
        <v>80</v>
      </c>
      <c r="M211" s="177" t="s">
        <v>80</v>
      </c>
      <c r="N211" s="108" t="s">
        <v>80</v>
      </c>
      <c r="O211" s="177"/>
      <c r="P211" s="177" t="s">
        <v>80</v>
      </c>
      <c r="Q211" s="108"/>
      <c r="R211" s="177"/>
      <c r="S211" s="177" t="s">
        <v>80</v>
      </c>
      <c r="T211" s="108" t="s">
        <v>80</v>
      </c>
      <c r="U211" s="177" t="s">
        <v>80</v>
      </c>
      <c r="V211" s="213"/>
      <c r="W211" s="177" t="s">
        <v>80</v>
      </c>
      <c r="X211" s="177" t="s">
        <v>80</v>
      </c>
      <c r="Y211" s="177"/>
      <c r="Z211" s="177" t="s">
        <v>80</v>
      </c>
      <c r="AA211" s="177" t="s">
        <v>80</v>
      </c>
      <c r="AB211" s="177"/>
      <c r="AC211" s="108"/>
      <c r="AD211" s="177"/>
      <c r="AE211" s="213"/>
      <c r="AF211" s="83"/>
      <c r="AG211" s="83"/>
      <c r="AH211" s="83"/>
      <c r="AI211" s="108" t="s">
        <v>80</v>
      </c>
      <c r="AJ211" s="83" t="s">
        <v>80</v>
      </c>
      <c r="AK211" s="213"/>
      <c r="AL211" s="134" t="s">
        <v>80</v>
      </c>
      <c r="AM211" s="134" t="s">
        <v>80</v>
      </c>
      <c r="AN211" s="83" t="s">
        <v>80</v>
      </c>
      <c r="AO211" s="83" t="s">
        <v>80</v>
      </c>
      <c r="AP211" s="76" t="s">
        <v>80</v>
      </c>
      <c r="AQ211" s="191" t="s">
        <v>80</v>
      </c>
      <c r="AR211" s="66">
        <f t="shared" si="31"/>
        <v>2160</v>
      </c>
    </row>
    <row r="212" spans="1:45" ht="12.6" customHeight="1" x14ac:dyDescent="0.25">
      <c r="A212" s="91">
        <f t="shared" si="28"/>
        <v>209</v>
      </c>
      <c r="B212" s="30" t="s">
        <v>319</v>
      </c>
      <c r="C212" s="199">
        <f t="shared" si="32"/>
        <v>4</v>
      </c>
      <c r="D212" s="190"/>
      <c r="E212" s="177"/>
      <c r="F212" s="177"/>
      <c r="G212" s="177"/>
      <c r="H212" s="177" t="s">
        <v>80</v>
      </c>
      <c r="I212" s="177"/>
      <c r="J212" s="108"/>
      <c r="K212" s="177"/>
      <c r="L212" s="177" t="s">
        <v>80</v>
      </c>
      <c r="M212" s="177"/>
      <c r="N212" s="108"/>
      <c r="O212" s="177"/>
      <c r="P212" s="177"/>
      <c r="Q212" s="108"/>
      <c r="R212" s="177"/>
      <c r="S212" s="177" t="s">
        <v>80</v>
      </c>
      <c r="T212" s="108"/>
      <c r="U212" s="177"/>
      <c r="V212" s="213"/>
      <c r="W212" s="177"/>
      <c r="X212" s="177"/>
      <c r="Y212" s="177"/>
      <c r="Z212" s="177" t="s">
        <v>80</v>
      </c>
      <c r="AA212" s="177"/>
      <c r="AB212" s="177"/>
      <c r="AC212" s="108"/>
      <c r="AD212" s="177"/>
      <c r="AE212" s="213"/>
      <c r="AF212" s="83"/>
      <c r="AG212" s="83"/>
      <c r="AH212" s="83"/>
      <c r="AI212" s="108"/>
      <c r="AJ212" s="83"/>
      <c r="AK212" s="213"/>
      <c r="AL212" s="134"/>
      <c r="AM212" s="134"/>
      <c r="AN212" s="83"/>
      <c r="AO212" s="83"/>
      <c r="AP212" s="76"/>
      <c r="AQ212" s="191"/>
      <c r="AR212" s="66">
        <f t="shared" si="31"/>
        <v>360</v>
      </c>
    </row>
    <row r="213" spans="1:45" ht="12.6" customHeight="1" x14ac:dyDescent="0.25">
      <c r="A213" s="91">
        <f t="shared" si="28"/>
        <v>210</v>
      </c>
      <c r="B213" s="30" t="s">
        <v>567</v>
      </c>
      <c r="C213" s="199">
        <f>COUNTIF(D213:AQ213,"X")</f>
        <v>1</v>
      </c>
      <c r="D213" s="178"/>
      <c r="E213" s="169"/>
      <c r="F213" s="169"/>
      <c r="G213" s="169"/>
      <c r="H213" s="169"/>
      <c r="I213" s="169"/>
      <c r="J213" s="170"/>
      <c r="K213" s="169"/>
      <c r="L213" s="169"/>
      <c r="M213" s="169"/>
      <c r="N213" s="170"/>
      <c r="O213" s="169"/>
      <c r="P213" s="169"/>
      <c r="Q213" s="170"/>
      <c r="R213" s="169"/>
      <c r="S213" s="169"/>
      <c r="T213" s="170"/>
      <c r="U213" s="169"/>
      <c r="V213" s="220"/>
      <c r="W213" s="169"/>
      <c r="X213" s="169"/>
      <c r="Y213" s="169"/>
      <c r="Z213" s="169"/>
      <c r="AA213" s="169"/>
      <c r="AB213" s="177" t="s">
        <v>80</v>
      </c>
      <c r="AC213" s="108"/>
      <c r="AD213" s="177"/>
      <c r="AE213" s="213"/>
      <c r="AF213" s="83"/>
      <c r="AG213" s="83"/>
      <c r="AH213" s="83"/>
      <c r="AI213" s="108"/>
      <c r="AJ213" s="83"/>
      <c r="AK213" s="213"/>
      <c r="AL213" s="134"/>
      <c r="AM213" s="134"/>
      <c r="AN213" s="83"/>
      <c r="AO213" s="83"/>
      <c r="AP213" s="76"/>
      <c r="AQ213" s="191"/>
      <c r="AR213" s="66">
        <f t="shared" si="31"/>
        <v>90</v>
      </c>
    </row>
    <row r="214" spans="1:45" ht="12.6" customHeight="1" x14ac:dyDescent="0.25">
      <c r="A214" s="91">
        <f t="shared" si="28"/>
        <v>211</v>
      </c>
      <c r="B214" s="30" t="s">
        <v>264</v>
      </c>
      <c r="C214" s="199">
        <f t="shared" si="32"/>
        <v>29</v>
      </c>
      <c r="D214" s="190" t="s">
        <v>80</v>
      </c>
      <c r="E214" s="177" t="s">
        <v>80</v>
      </c>
      <c r="F214" s="177" t="s">
        <v>80</v>
      </c>
      <c r="G214" s="177" t="s">
        <v>80</v>
      </c>
      <c r="H214" s="177" t="s">
        <v>80</v>
      </c>
      <c r="I214" s="177" t="s">
        <v>80</v>
      </c>
      <c r="J214" s="108" t="s">
        <v>80</v>
      </c>
      <c r="K214" s="177"/>
      <c r="L214" s="177" t="s">
        <v>80</v>
      </c>
      <c r="M214" s="177" t="s">
        <v>80</v>
      </c>
      <c r="N214" s="108"/>
      <c r="O214" s="177" t="s">
        <v>80</v>
      </c>
      <c r="P214" s="177" t="s">
        <v>80</v>
      </c>
      <c r="Q214" s="108"/>
      <c r="R214" s="177" t="s">
        <v>80</v>
      </c>
      <c r="S214" s="177" t="s">
        <v>80</v>
      </c>
      <c r="T214" s="108" t="s">
        <v>80</v>
      </c>
      <c r="U214" s="177" t="s">
        <v>80</v>
      </c>
      <c r="V214" s="213" t="s">
        <v>80</v>
      </c>
      <c r="W214" s="177" t="s">
        <v>80</v>
      </c>
      <c r="X214" s="177"/>
      <c r="Y214" s="177" t="s">
        <v>80</v>
      </c>
      <c r="Z214" s="177" t="s">
        <v>80</v>
      </c>
      <c r="AA214" s="177" t="s">
        <v>80</v>
      </c>
      <c r="AB214" s="177" t="s">
        <v>80</v>
      </c>
      <c r="AC214" s="108"/>
      <c r="AD214" s="177"/>
      <c r="AE214" s="213"/>
      <c r="AF214" s="83"/>
      <c r="AG214" s="83"/>
      <c r="AH214" s="83" t="s">
        <v>80</v>
      </c>
      <c r="AI214" s="108" t="s">
        <v>80</v>
      </c>
      <c r="AJ214" s="83" t="s">
        <v>80</v>
      </c>
      <c r="AK214" s="213"/>
      <c r="AL214" s="134" t="s">
        <v>80</v>
      </c>
      <c r="AM214" s="134" t="s">
        <v>80</v>
      </c>
      <c r="AN214" s="83" t="s">
        <v>80</v>
      </c>
      <c r="AO214" s="83" t="s">
        <v>80</v>
      </c>
      <c r="AP214" s="76" t="s">
        <v>80</v>
      </c>
      <c r="AQ214" s="191"/>
      <c r="AR214" s="66">
        <f t="shared" si="31"/>
        <v>2610</v>
      </c>
    </row>
    <row r="215" spans="1:45" ht="12.6" customHeight="1" x14ac:dyDescent="0.25">
      <c r="A215" s="91">
        <f t="shared" si="28"/>
        <v>212</v>
      </c>
      <c r="B215" s="30" t="s">
        <v>8</v>
      </c>
      <c r="C215" s="199">
        <f t="shared" si="32"/>
        <v>18</v>
      </c>
      <c r="D215" s="190" t="s">
        <v>80</v>
      </c>
      <c r="E215" s="177"/>
      <c r="F215" s="177" t="s">
        <v>547</v>
      </c>
      <c r="G215" s="177"/>
      <c r="H215" s="177" t="s">
        <v>80</v>
      </c>
      <c r="I215" s="177" t="s">
        <v>80</v>
      </c>
      <c r="J215" s="108" t="s">
        <v>80</v>
      </c>
      <c r="K215" s="177" t="s">
        <v>80</v>
      </c>
      <c r="L215" s="177" t="s">
        <v>80</v>
      </c>
      <c r="M215" s="177"/>
      <c r="N215" s="108" t="s">
        <v>80</v>
      </c>
      <c r="O215" s="177"/>
      <c r="P215" s="177"/>
      <c r="Q215" s="108"/>
      <c r="R215" s="177" t="s">
        <v>80</v>
      </c>
      <c r="S215" s="177" t="s">
        <v>80</v>
      </c>
      <c r="T215" s="108" t="s">
        <v>80</v>
      </c>
      <c r="U215" s="177" t="s">
        <v>80</v>
      </c>
      <c r="V215" s="213"/>
      <c r="W215" s="177"/>
      <c r="X215" s="177" t="s">
        <v>80</v>
      </c>
      <c r="Y215" s="177" t="s">
        <v>80</v>
      </c>
      <c r="Z215" s="177" t="s">
        <v>80</v>
      </c>
      <c r="AA215" s="177"/>
      <c r="AB215" s="177" t="s">
        <v>80</v>
      </c>
      <c r="AC215" s="108"/>
      <c r="AD215" s="177"/>
      <c r="AE215" s="213"/>
      <c r="AF215" s="83"/>
      <c r="AG215" s="83"/>
      <c r="AH215" s="83"/>
      <c r="AI215" s="108" t="s">
        <v>80</v>
      </c>
      <c r="AJ215" s="83" t="s">
        <v>80</v>
      </c>
      <c r="AK215" s="213" t="s">
        <v>80</v>
      </c>
      <c r="AL215" s="134"/>
      <c r="AM215" s="134"/>
      <c r="AN215" s="83"/>
      <c r="AO215" s="83"/>
      <c r="AP215" s="76"/>
      <c r="AQ215" s="191"/>
      <c r="AR215" s="66">
        <f t="shared" si="31"/>
        <v>1620</v>
      </c>
    </row>
    <row r="216" spans="1:45" ht="12.6" customHeight="1" x14ac:dyDescent="0.25">
      <c r="A216" s="91"/>
      <c r="B216" s="30"/>
      <c r="C216" s="199"/>
      <c r="D216" s="190"/>
      <c r="E216" s="177"/>
      <c r="F216" s="177"/>
      <c r="G216" s="177"/>
      <c r="H216" s="177"/>
      <c r="I216" s="177"/>
      <c r="J216" s="108"/>
      <c r="K216" s="177"/>
      <c r="L216" s="177"/>
      <c r="M216" s="177"/>
      <c r="N216" s="108"/>
      <c r="O216" s="177"/>
      <c r="P216" s="177"/>
      <c r="Q216" s="108"/>
      <c r="R216" s="177"/>
      <c r="S216" s="177"/>
      <c r="T216" s="108"/>
      <c r="U216" s="177"/>
      <c r="V216" s="213"/>
      <c r="W216" s="177"/>
      <c r="X216" s="177"/>
      <c r="Y216" s="177"/>
      <c r="Z216" s="177"/>
      <c r="AA216" s="177"/>
      <c r="AB216" s="177"/>
      <c r="AC216" s="108"/>
      <c r="AD216" s="177"/>
      <c r="AE216" s="213"/>
      <c r="AF216" s="83"/>
      <c r="AG216" s="83"/>
      <c r="AH216" s="83"/>
      <c r="AI216" s="108"/>
      <c r="AJ216" s="83"/>
      <c r="AK216" s="213"/>
      <c r="AL216" s="134"/>
      <c r="AM216" s="134"/>
      <c r="AN216" s="83"/>
      <c r="AO216" s="83"/>
      <c r="AP216" s="76"/>
      <c r="AQ216" s="191"/>
      <c r="AR216" s="66">
        <f t="shared" si="31"/>
        <v>0</v>
      </c>
    </row>
    <row r="217" spans="1:45" ht="12.6" customHeight="1" thickBot="1" x14ac:dyDescent="0.3">
      <c r="A217" s="91"/>
      <c r="B217" s="93"/>
      <c r="C217" s="199"/>
      <c r="D217" s="192"/>
      <c r="E217" s="193"/>
      <c r="F217" s="193"/>
      <c r="G217" s="193"/>
      <c r="H217" s="193"/>
      <c r="I217" s="193"/>
      <c r="J217" s="194"/>
      <c r="K217" s="193"/>
      <c r="L217" s="193"/>
      <c r="M217" s="193"/>
      <c r="N217" s="194"/>
      <c r="O217" s="193"/>
      <c r="P217" s="193"/>
      <c r="Q217" s="194"/>
      <c r="R217" s="193"/>
      <c r="S217" s="193"/>
      <c r="T217" s="194"/>
      <c r="U217" s="193"/>
      <c r="V217" s="214"/>
      <c r="W217" s="193"/>
      <c r="X217" s="193"/>
      <c r="Y217" s="193"/>
      <c r="Z217" s="193"/>
      <c r="AA217" s="193"/>
      <c r="AB217" s="193"/>
      <c r="AC217" s="194"/>
      <c r="AD217" s="193"/>
      <c r="AE217" s="214"/>
      <c r="AF217" s="195"/>
      <c r="AG217" s="195"/>
      <c r="AH217" s="195"/>
      <c r="AI217" s="194"/>
      <c r="AJ217" s="195"/>
      <c r="AK217" s="214"/>
      <c r="AL217" s="196"/>
      <c r="AM217" s="196"/>
      <c r="AN217" s="195"/>
      <c r="AO217" s="195"/>
      <c r="AP217" s="197"/>
      <c r="AQ217" s="198"/>
      <c r="AR217" s="66">
        <f t="shared" si="31"/>
        <v>0</v>
      </c>
    </row>
    <row r="218" spans="1:45" ht="13.5" thickBot="1" x14ac:dyDescent="0.25">
      <c r="A218" s="3"/>
      <c r="B218" s="143" t="s">
        <v>11</v>
      </c>
      <c r="C218" s="219">
        <f>SUM(C4:C217)</f>
        <v>2990</v>
      </c>
      <c r="D218" s="215">
        <f t="shared" ref="D218:AQ218" si="33">COUNTIF(D4:D217,"X")</f>
        <v>81</v>
      </c>
      <c r="E218" s="216">
        <f t="shared" si="33"/>
        <v>85</v>
      </c>
      <c r="F218" s="216">
        <f t="shared" si="33"/>
        <v>97</v>
      </c>
      <c r="G218" s="216">
        <f t="shared" si="33"/>
        <v>16</v>
      </c>
      <c r="H218" s="216">
        <f t="shared" si="33"/>
        <v>100</v>
      </c>
      <c r="I218" s="216">
        <f t="shared" si="33"/>
        <v>90</v>
      </c>
      <c r="J218" s="217">
        <f t="shared" si="33"/>
        <v>76</v>
      </c>
      <c r="K218" s="216">
        <f t="shared" si="33"/>
        <v>104</v>
      </c>
      <c r="L218" s="216">
        <f t="shared" si="33"/>
        <v>104</v>
      </c>
      <c r="M218" s="216">
        <f t="shared" si="33"/>
        <v>104</v>
      </c>
      <c r="N218" s="217">
        <f t="shared" si="33"/>
        <v>62</v>
      </c>
      <c r="O218" s="216">
        <f t="shared" si="33"/>
        <v>23</v>
      </c>
      <c r="P218" s="216">
        <f t="shared" si="33"/>
        <v>98</v>
      </c>
      <c r="Q218" s="217">
        <f t="shared" si="33"/>
        <v>61</v>
      </c>
      <c r="R218" s="216">
        <f t="shared" si="33"/>
        <v>102</v>
      </c>
      <c r="S218" s="216">
        <f t="shared" si="33"/>
        <v>100</v>
      </c>
      <c r="T218" s="217">
        <f t="shared" si="33"/>
        <v>71</v>
      </c>
      <c r="U218" s="216">
        <f t="shared" si="33"/>
        <v>121</v>
      </c>
      <c r="V218" s="218">
        <f t="shared" si="33"/>
        <v>43</v>
      </c>
      <c r="W218" s="216">
        <f t="shared" si="33"/>
        <v>100</v>
      </c>
      <c r="X218" s="216">
        <f t="shared" si="33"/>
        <v>53</v>
      </c>
      <c r="Y218" s="216">
        <f t="shared" si="33"/>
        <v>84</v>
      </c>
      <c r="Z218" s="216">
        <f t="shared" si="33"/>
        <v>99</v>
      </c>
      <c r="AA218" s="216">
        <f t="shared" si="33"/>
        <v>88</v>
      </c>
      <c r="AB218" s="216">
        <f t="shared" si="33"/>
        <v>83</v>
      </c>
      <c r="AC218" s="217">
        <f t="shared" si="33"/>
        <v>54</v>
      </c>
      <c r="AD218" s="216">
        <f t="shared" si="33"/>
        <v>17</v>
      </c>
      <c r="AE218" s="218">
        <f t="shared" si="33"/>
        <v>27</v>
      </c>
      <c r="AF218" s="216">
        <f t="shared" si="33"/>
        <v>77</v>
      </c>
      <c r="AG218" s="216">
        <f t="shared" si="33"/>
        <v>15</v>
      </c>
      <c r="AH218" s="216">
        <f t="shared" si="33"/>
        <v>97</v>
      </c>
      <c r="AI218" s="217">
        <f t="shared" si="33"/>
        <v>76</v>
      </c>
      <c r="AJ218" s="216">
        <f t="shared" si="33"/>
        <v>80</v>
      </c>
      <c r="AK218" s="218">
        <f t="shared" si="33"/>
        <v>28</v>
      </c>
      <c r="AL218" s="216">
        <f t="shared" si="33"/>
        <v>82</v>
      </c>
      <c r="AM218" s="216">
        <f t="shared" si="33"/>
        <v>80</v>
      </c>
      <c r="AN218" s="216">
        <f t="shared" si="33"/>
        <v>75</v>
      </c>
      <c r="AO218" s="216">
        <f t="shared" si="33"/>
        <v>77</v>
      </c>
      <c r="AP218" s="216">
        <f t="shared" si="33"/>
        <v>83</v>
      </c>
      <c r="AQ218" s="216">
        <f t="shared" si="33"/>
        <v>77</v>
      </c>
      <c r="AR218" s="132">
        <f>SUM(AR4:AR217)</f>
        <v>269100</v>
      </c>
      <c r="AS218" s="228" t="s">
        <v>563</v>
      </c>
    </row>
    <row r="219" spans="1:45" ht="12.75" customHeight="1" thickBot="1" x14ac:dyDescent="0.25">
      <c r="D219" s="64" t="s">
        <v>234</v>
      </c>
      <c r="E219" s="63"/>
      <c r="F219" s="63"/>
      <c r="G219" s="63"/>
      <c r="H219" s="63"/>
      <c r="I219" s="63"/>
      <c r="L219">
        <f>AVERAGE(D218:AA218)</f>
        <v>81.75</v>
      </c>
      <c r="P219" s="63"/>
      <c r="R219" s="63"/>
      <c r="S219" s="63"/>
      <c r="T219" s="63"/>
      <c r="U219" s="63"/>
      <c r="V219" s="63"/>
      <c r="W219" s="63"/>
      <c r="X219" s="63"/>
      <c r="Y219" s="63"/>
      <c r="Z219" s="63"/>
      <c r="AC219" s="63"/>
      <c r="AR219" s="132">
        <f>SUM(D218:AQ218)</f>
        <v>2990</v>
      </c>
      <c r="AS219" s="228" t="s">
        <v>564</v>
      </c>
    </row>
    <row r="220" spans="1:45" ht="12.75" customHeight="1" x14ac:dyDescent="0.2">
      <c r="A220" s="200" t="s">
        <v>544</v>
      </c>
      <c r="D220" s="225"/>
      <c r="E220" s="226"/>
      <c r="F220" s="226"/>
      <c r="G220" s="226"/>
      <c r="H220" s="226"/>
      <c r="I220" s="226"/>
      <c r="P220" s="226"/>
      <c r="R220" s="226"/>
      <c r="S220" s="226"/>
      <c r="T220" s="226"/>
      <c r="U220" s="226"/>
      <c r="V220" s="226"/>
      <c r="W220" s="226"/>
      <c r="X220" s="226"/>
      <c r="Y220" s="226"/>
      <c r="Z220" s="226"/>
      <c r="AC220" s="226"/>
    </row>
    <row r="221" spans="1:45" ht="12.75" customHeight="1" x14ac:dyDescent="0.2">
      <c r="B221" t="s">
        <v>545</v>
      </c>
      <c r="D221">
        <v>3</v>
      </c>
      <c r="E221" s="225" t="s">
        <v>546</v>
      </c>
      <c r="F221" s="226"/>
      <c r="G221" s="226"/>
      <c r="H221" s="226"/>
      <c r="I221" s="226"/>
      <c r="P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C221" s="226"/>
    </row>
    <row r="222" spans="1:45" ht="12.75" customHeight="1" x14ac:dyDescent="0.2">
      <c r="D222" s="225"/>
      <c r="E222" s="226"/>
      <c r="F222" s="226"/>
      <c r="G222" s="226"/>
      <c r="H222" s="226"/>
      <c r="I222" s="226"/>
      <c r="P222" s="226"/>
      <c r="R222" s="226"/>
      <c r="S222" s="226"/>
      <c r="T222" s="226"/>
      <c r="U222" s="226"/>
      <c r="V222" s="226"/>
      <c r="W222" s="226"/>
      <c r="X222" s="226"/>
      <c r="Y222" s="226"/>
      <c r="Z222" s="226"/>
      <c r="AC222" s="226"/>
    </row>
    <row r="223" spans="1:45" ht="12.75" customHeight="1" x14ac:dyDescent="0.2">
      <c r="A223" s="200" t="s">
        <v>549</v>
      </c>
      <c r="D223" s="225"/>
      <c r="E223" s="226"/>
      <c r="F223" s="226"/>
      <c r="G223" s="226"/>
      <c r="H223" s="226"/>
      <c r="I223" s="226"/>
      <c r="P223" s="226"/>
      <c r="R223" s="226"/>
      <c r="S223" s="226"/>
      <c r="T223" s="226"/>
      <c r="U223" s="226"/>
      <c r="V223" s="226"/>
      <c r="W223" s="226"/>
      <c r="X223" s="226"/>
      <c r="Y223" s="226"/>
      <c r="Z223" s="226"/>
      <c r="AC223" s="226"/>
    </row>
    <row r="224" spans="1:45" x14ac:dyDescent="0.2">
      <c r="B224" t="s">
        <v>550</v>
      </c>
      <c r="D224" t="s">
        <v>556</v>
      </c>
      <c r="G224" t="s">
        <v>557</v>
      </c>
    </row>
    <row r="225" spans="1:7" x14ac:dyDescent="0.2">
      <c r="B225" t="s">
        <v>551</v>
      </c>
      <c r="D225" t="s">
        <v>565</v>
      </c>
    </row>
    <row r="226" spans="1:7" x14ac:dyDescent="0.2">
      <c r="B226" t="s">
        <v>552</v>
      </c>
      <c r="D226" t="s">
        <v>556</v>
      </c>
      <c r="G226" t="s">
        <v>557</v>
      </c>
    </row>
    <row r="227" spans="1:7" x14ac:dyDescent="0.2">
      <c r="B227" t="s">
        <v>552</v>
      </c>
      <c r="D227" t="s">
        <v>576</v>
      </c>
      <c r="G227" t="s">
        <v>557</v>
      </c>
    </row>
    <row r="228" spans="1:7" x14ac:dyDescent="0.2">
      <c r="A228" s="200" t="s">
        <v>560</v>
      </c>
      <c r="B228" s="221"/>
    </row>
    <row r="229" spans="1:7" x14ac:dyDescent="0.2">
      <c r="B229" t="s">
        <v>553</v>
      </c>
      <c r="C229">
        <v>80</v>
      </c>
    </row>
    <row r="230" spans="1:7" x14ac:dyDescent="0.2">
      <c r="B230" t="s">
        <v>554</v>
      </c>
      <c r="C230">
        <v>80</v>
      </c>
    </row>
    <row r="231" spans="1:7" x14ac:dyDescent="0.2">
      <c r="B231" t="s">
        <v>558</v>
      </c>
      <c r="C231">
        <v>80</v>
      </c>
    </row>
    <row r="232" spans="1:7" x14ac:dyDescent="0.2">
      <c r="B232" t="s">
        <v>569</v>
      </c>
      <c r="C232">
        <v>80</v>
      </c>
    </row>
    <row r="233" spans="1:7" x14ac:dyDescent="0.2">
      <c r="B233" t="s">
        <v>570</v>
      </c>
      <c r="C233">
        <v>80</v>
      </c>
    </row>
    <row r="234" spans="1:7" x14ac:dyDescent="0.2">
      <c r="B234" t="s">
        <v>572</v>
      </c>
      <c r="C234">
        <v>80</v>
      </c>
    </row>
    <row r="235" spans="1:7" x14ac:dyDescent="0.2">
      <c r="B235" t="s">
        <v>571</v>
      </c>
      <c r="C235">
        <v>80</v>
      </c>
    </row>
    <row r="236" spans="1:7" x14ac:dyDescent="0.2">
      <c r="B236" t="s">
        <v>575</v>
      </c>
      <c r="C236">
        <v>250</v>
      </c>
    </row>
    <row r="237" spans="1:7" x14ac:dyDescent="0.2">
      <c r="A237" s="200" t="s">
        <v>470</v>
      </c>
    </row>
    <row r="238" spans="1:7" x14ac:dyDescent="0.2">
      <c r="B238" t="s">
        <v>559</v>
      </c>
    </row>
    <row r="240" spans="1:7" x14ac:dyDescent="0.2">
      <c r="A240" s="200" t="s">
        <v>565</v>
      </c>
    </row>
    <row r="241" spans="2:2" x14ac:dyDescent="0.2">
      <c r="B241" t="s">
        <v>566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D1:AP1"/>
    <mergeCell ref="B2:C2"/>
  </mergeCells>
  <pageMargins left="0" right="0" top="0.23622047244094491" bottom="0.31496062992125984" header="0" footer="0"/>
  <pageSetup scale="85" fitToWidth="2" fitToHeight="3" orientation="landscape" r:id="rId1"/>
  <headerFooter alignWithMargins="0">
    <oddFooter>&amp;RKDM - &amp;D</oddFooter>
  </headerFooter>
  <rowBreaks count="1" manualBreakCount="1">
    <brk id="19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48"/>
  <sheetViews>
    <sheetView workbookViewId="0">
      <selection activeCell="A11" sqref="A11"/>
    </sheetView>
  </sheetViews>
  <sheetFormatPr defaultRowHeight="12.75" x14ac:dyDescent="0.2"/>
  <cols>
    <col min="1" max="1" width="3" bestFit="1" customWidth="1"/>
    <col min="2" max="2" width="24.140625" customWidth="1"/>
    <col min="3" max="4" width="3.28515625" bestFit="1" customWidth="1"/>
    <col min="5" max="18" width="3.28515625" customWidth="1"/>
    <col min="19" max="20" width="3.28515625" bestFit="1" customWidth="1"/>
    <col min="21" max="31" width="3.28515625" customWidth="1"/>
    <col min="32" max="32" width="3.28515625" bestFit="1" customWidth="1"/>
    <col min="33" max="33" width="3.28515625" customWidth="1"/>
    <col min="34" max="34" width="6" bestFit="1" customWidth="1"/>
  </cols>
  <sheetData>
    <row r="1" spans="1:34" ht="16.5" thickBot="1" x14ac:dyDescent="0.3">
      <c r="A1" s="248" t="s">
        <v>207</v>
      </c>
      <c r="B1" s="249"/>
      <c r="C1" s="249"/>
      <c r="D1" s="249"/>
      <c r="E1" s="250"/>
      <c r="F1" s="2"/>
      <c r="G1" s="2"/>
      <c r="H1" s="2"/>
      <c r="I1" s="2"/>
      <c r="O1" s="2"/>
      <c r="P1" s="2"/>
      <c r="Q1" s="2"/>
      <c r="R1" s="2"/>
      <c r="S1" s="2"/>
      <c r="T1" s="2"/>
      <c r="U1" s="2"/>
      <c r="V1" s="251" t="s">
        <v>1</v>
      </c>
      <c r="W1" s="252"/>
      <c r="X1" s="252"/>
      <c r="Y1" s="252"/>
      <c r="Z1" s="253"/>
      <c r="AA1" s="2"/>
      <c r="AB1" s="2"/>
      <c r="AC1" s="2"/>
      <c r="AD1" s="2"/>
      <c r="AE1" s="2"/>
    </row>
    <row r="2" spans="1:34" ht="13.5" thickBot="1" x14ac:dyDescent="0.25"/>
    <row r="3" spans="1:34" ht="13.5" thickBot="1" x14ac:dyDescent="0.25">
      <c r="C3" s="254" t="s">
        <v>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58"/>
    </row>
    <row r="4" spans="1:34" ht="69.75" thickBot="1" x14ac:dyDescent="0.25">
      <c r="A4" s="13" t="s">
        <v>6</v>
      </c>
      <c r="B4" s="139" t="s">
        <v>0</v>
      </c>
      <c r="C4" s="118">
        <v>38417</v>
      </c>
      <c r="D4" s="28">
        <v>38424</v>
      </c>
      <c r="E4" s="28">
        <v>38431</v>
      </c>
      <c r="F4" s="28">
        <v>38438</v>
      </c>
      <c r="G4" s="28">
        <v>38445</v>
      </c>
      <c r="H4" s="28">
        <v>38452</v>
      </c>
      <c r="I4" s="28">
        <v>38459</v>
      </c>
      <c r="J4" s="28">
        <v>38466</v>
      </c>
      <c r="K4" s="28">
        <v>38473</v>
      </c>
      <c r="L4" s="28">
        <v>38480</v>
      </c>
      <c r="M4" s="28">
        <v>38487</v>
      </c>
      <c r="N4" s="28">
        <v>38494</v>
      </c>
      <c r="O4" s="28">
        <v>38501</v>
      </c>
      <c r="P4" s="28">
        <v>38508</v>
      </c>
      <c r="Q4" s="28">
        <v>38515</v>
      </c>
      <c r="R4" s="28">
        <v>38522</v>
      </c>
      <c r="S4" s="28">
        <v>38529</v>
      </c>
      <c r="T4" s="28">
        <v>38536</v>
      </c>
      <c r="U4" s="28">
        <v>38543</v>
      </c>
      <c r="V4" s="28">
        <v>38550</v>
      </c>
      <c r="W4" s="28">
        <v>38557</v>
      </c>
      <c r="X4" s="28">
        <v>38564</v>
      </c>
      <c r="Y4" s="28">
        <v>38571</v>
      </c>
      <c r="Z4" s="28">
        <v>38578</v>
      </c>
      <c r="AA4" s="28">
        <v>38585</v>
      </c>
      <c r="AB4" s="28">
        <v>38592</v>
      </c>
      <c r="AC4" s="28">
        <v>38599</v>
      </c>
      <c r="AD4" s="28">
        <v>38606</v>
      </c>
      <c r="AE4" s="28">
        <v>38613</v>
      </c>
      <c r="AF4" s="28">
        <v>38620</v>
      </c>
      <c r="AG4" s="28" t="s">
        <v>2</v>
      </c>
      <c r="AH4" s="121" t="s">
        <v>3</v>
      </c>
    </row>
    <row r="5" spans="1:34" ht="12.6" customHeight="1" x14ac:dyDescent="0.2">
      <c r="A5" s="11">
        <v>1</v>
      </c>
      <c r="B5" s="140" t="s">
        <v>117</v>
      </c>
      <c r="C5" s="144"/>
      <c r="D5" s="10"/>
      <c r="E5" s="31"/>
      <c r="F5" s="3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>
        <v>0</v>
      </c>
      <c r="AH5" s="145">
        <v>0</v>
      </c>
    </row>
    <row r="6" spans="1:34" ht="12.6" customHeight="1" x14ac:dyDescent="0.2">
      <c r="A6" s="11">
        <v>2</v>
      </c>
      <c r="B6" s="140" t="s">
        <v>119</v>
      </c>
      <c r="C6" s="146" t="s">
        <v>208</v>
      </c>
      <c r="D6" s="10" t="s">
        <v>208</v>
      </c>
      <c r="E6" s="10" t="s">
        <v>208</v>
      </c>
      <c r="F6" s="31" t="s">
        <v>208</v>
      </c>
      <c r="G6" s="31" t="s">
        <v>208</v>
      </c>
      <c r="H6" s="31" t="s">
        <v>208</v>
      </c>
      <c r="I6" s="10" t="s">
        <v>208</v>
      </c>
      <c r="J6" s="10" t="s">
        <v>208</v>
      </c>
      <c r="K6" s="10" t="s">
        <v>208</v>
      </c>
      <c r="L6" s="10" t="s">
        <v>208</v>
      </c>
      <c r="M6" s="10" t="s">
        <v>208</v>
      </c>
      <c r="N6" s="10" t="s">
        <v>208</v>
      </c>
      <c r="O6" s="10" t="s">
        <v>208</v>
      </c>
      <c r="P6" s="10" t="s">
        <v>208</v>
      </c>
      <c r="Q6" s="10" t="s">
        <v>208</v>
      </c>
      <c r="R6" s="10" t="s">
        <v>208</v>
      </c>
      <c r="S6" s="10" t="s">
        <v>208</v>
      </c>
      <c r="T6" s="10" t="s">
        <v>208</v>
      </c>
      <c r="U6" s="10" t="s">
        <v>208</v>
      </c>
      <c r="V6" s="10" t="s">
        <v>208</v>
      </c>
      <c r="W6" s="10" t="s">
        <v>208</v>
      </c>
      <c r="X6" s="10"/>
      <c r="Y6" s="10" t="s">
        <v>208</v>
      </c>
      <c r="Z6" s="10" t="s">
        <v>208</v>
      </c>
      <c r="AA6" s="10" t="s">
        <v>208</v>
      </c>
      <c r="AB6" s="10" t="s">
        <v>208</v>
      </c>
      <c r="AC6" s="10" t="s">
        <v>208</v>
      </c>
      <c r="AD6" s="10"/>
      <c r="AE6" s="10" t="s">
        <v>208</v>
      </c>
      <c r="AF6" s="10" t="s">
        <v>208</v>
      </c>
      <c r="AG6" s="10">
        <v>28</v>
      </c>
      <c r="AH6" s="145">
        <v>2240</v>
      </c>
    </row>
    <row r="7" spans="1:34" ht="12.6" customHeight="1" x14ac:dyDescent="0.2">
      <c r="A7" s="11">
        <v>3</v>
      </c>
      <c r="B7" s="140" t="s">
        <v>121</v>
      </c>
      <c r="C7" s="146" t="s">
        <v>208</v>
      </c>
      <c r="D7" s="10" t="s">
        <v>208</v>
      </c>
      <c r="E7" s="10" t="s">
        <v>208</v>
      </c>
      <c r="F7" s="10" t="s">
        <v>208</v>
      </c>
      <c r="G7" s="10" t="s">
        <v>208</v>
      </c>
      <c r="H7" s="10" t="s">
        <v>208</v>
      </c>
      <c r="I7" s="10" t="s">
        <v>208</v>
      </c>
      <c r="J7" s="10" t="s">
        <v>208</v>
      </c>
      <c r="K7" s="10" t="s">
        <v>208</v>
      </c>
      <c r="L7" s="10" t="s">
        <v>208</v>
      </c>
      <c r="M7" s="10" t="s">
        <v>208</v>
      </c>
      <c r="N7" s="10" t="s">
        <v>208</v>
      </c>
      <c r="O7" s="10" t="s">
        <v>208</v>
      </c>
      <c r="P7" s="10"/>
      <c r="Q7" s="10"/>
      <c r="R7" s="10" t="s">
        <v>208</v>
      </c>
      <c r="S7" s="10" t="s">
        <v>208</v>
      </c>
      <c r="T7" s="10" t="s">
        <v>208</v>
      </c>
      <c r="U7" s="10" t="s">
        <v>208</v>
      </c>
      <c r="V7" s="10" t="s">
        <v>208</v>
      </c>
      <c r="W7" s="10" t="s">
        <v>208</v>
      </c>
      <c r="X7" s="10" t="s">
        <v>208</v>
      </c>
      <c r="Y7" s="10" t="s">
        <v>208</v>
      </c>
      <c r="Z7" s="10" t="s">
        <v>208</v>
      </c>
      <c r="AA7" s="10" t="s">
        <v>208</v>
      </c>
      <c r="AB7" s="10" t="s">
        <v>208</v>
      </c>
      <c r="AC7" s="10" t="s">
        <v>208</v>
      </c>
      <c r="AD7" s="10" t="s">
        <v>208</v>
      </c>
      <c r="AE7" s="10" t="s">
        <v>208</v>
      </c>
      <c r="AF7" s="10" t="s">
        <v>208</v>
      </c>
      <c r="AG7" s="10">
        <v>28</v>
      </c>
      <c r="AH7" s="145">
        <v>2240</v>
      </c>
    </row>
    <row r="8" spans="1:34" ht="12.6" customHeight="1" x14ac:dyDescent="0.2">
      <c r="A8" s="11">
        <v>4</v>
      </c>
      <c r="B8" s="140" t="s">
        <v>123</v>
      </c>
      <c r="C8" s="146" t="s">
        <v>208</v>
      </c>
      <c r="D8" s="10" t="s">
        <v>208</v>
      </c>
      <c r="E8" s="10" t="s">
        <v>208</v>
      </c>
      <c r="F8" s="10" t="s">
        <v>208</v>
      </c>
      <c r="G8" s="10" t="s">
        <v>208</v>
      </c>
      <c r="H8" s="10"/>
      <c r="I8" s="10"/>
      <c r="J8" s="10" t="s">
        <v>208</v>
      </c>
      <c r="K8" s="10" t="s">
        <v>208</v>
      </c>
      <c r="L8" s="10"/>
      <c r="M8" s="10"/>
      <c r="N8" s="10" t="s">
        <v>208</v>
      </c>
      <c r="O8" s="10" t="s">
        <v>208</v>
      </c>
      <c r="P8" s="10"/>
      <c r="Q8" s="10" t="s">
        <v>208</v>
      </c>
      <c r="R8" s="10" t="s">
        <v>208</v>
      </c>
      <c r="S8" s="10" t="s">
        <v>208</v>
      </c>
      <c r="T8" s="10"/>
      <c r="U8" s="10" t="s">
        <v>208</v>
      </c>
      <c r="V8" s="10" t="s">
        <v>208</v>
      </c>
      <c r="W8" s="10" t="s">
        <v>208</v>
      </c>
      <c r="X8" s="10"/>
      <c r="Y8" s="10"/>
      <c r="Z8" s="10"/>
      <c r="AA8" s="10"/>
      <c r="AB8" s="10"/>
      <c r="AC8" s="10" t="s">
        <v>208</v>
      </c>
      <c r="AD8" s="10" t="s">
        <v>208</v>
      </c>
      <c r="AE8" s="10"/>
      <c r="AF8" s="10" t="s">
        <v>208</v>
      </c>
      <c r="AG8" s="10">
        <v>18</v>
      </c>
      <c r="AH8" s="145">
        <v>1440</v>
      </c>
    </row>
    <row r="9" spans="1:34" ht="12.6" customHeight="1" x14ac:dyDescent="0.2">
      <c r="A9" s="11">
        <v>5</v>
      </c>
      <c r="B9" s="140" t="s">
        <v>166</v>
      </c>
      <c r="C9" s="144"/>
      <c r="D9" s="10"/>
      <c r="E9" s="10"/>
      <c r="F9" s="3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0</v>
      </c>
      <c r="AH9" s="145">
        <v>0</v>
      </c>
    </row>
    <row r="10" spans="1:34" ht="12.6" customHeight="1" x14ac:dyDescent="0.2">
      <c r="A10" s="11">
        <v>6</v>
      </c>
      <c r="B10" s="140" t="s">
        <v>124</v>
      </c>
      <c r="C10" s="146" t="s">
        <v>208</v>
      </c>
      <c r="D10" s="10" t="s">
        <v>208</v>
      </c>
      <c r="E10" s="10"/>
      <c r="F10" s="31" t="s">
        <v>208</v>
      </c>
      <c r="G10" s="10" t="s">
        <v>208</v>
      </c>
      <c r="H10" s="10" t="s">
        <v>208</v>
      </c>
      <c r="I10" s="10" t="s">
        <v>208</v>
      </c>
      <c r="J10" s="10"/>
      <c r="K10" s="10" t="s">
        <v>208</v>
      </c>
      <c r="L10" s="10" t="s">
        <v>208</v>
      </c>
      <c r="M10" s="10"/>
      <c r="N10" s="10"/>
      <c r="O10" s="10" t="s">
        <v>208</v>
      </c>
      <c r="P10" s="10" t="s">
        <v>208</v>
      </c>
      <c r="Q10" s="10"/>
      <c r="R10" s="10" t="s">
        <v>208</v>
      </c>
      <c r="S10" s="10" t="s">
        <v>208</v>
      </c>
      <c r="T10" s="10"/>
      <c r="U10" s="10" t="s">
        <v>208</v>
      </c>
      <c r="V10" s="10"/>
      <c r="W10" s="10" t="s">
        <v>208</v>
      </c>
      <c r="X10" s="10" t="s">
        <v>208</v>
      </c>
      <c r="Y10" s="10"/>
      <c r="Z10" s="10" t="s">
        <v>208</v>
      </c>
      <c r="AA10" s="10"/>
      <c r="AB10" s="10"/>
      <c r="AC10" s="10"/>
      <c r="AD10" s="10"/>
      <c r="AE10" s="10" t="s">
        <v>208</v>
      </c>
      <c r="AF10" s="10"/>
      <c r="AG10" s="10">
        <v>17</v>
      </c>
      <c r="AH10" s="145">
        <v>1350</v>
      </c>
    </row>
    <row r="11" spans="1:34" ht="12.6" customHeight="1" x14ac:dyDescent="0.2">
      <c r="A11" s="11">
        <v>7</v>
      </c>
      <c r="B11" s="140" t="s">
        <v>202</v>
      </c>
      <c r="C11" s="146"/>
      <c r="D11" s="31" t="s">
        <v>208</v>
      </c>
      <c r="E11" s="31"/>
      <c r="F11" s="31" t="s">
        <v>208</v>
      </c>
      <c r="G11" s="10"/>
      <c r="H11" s="10" t="s">
        <v>208</v>
      </c>
      <c r="I11" s="10"/>
      <c r="J11" s="10" t="s">
        <v>208</v>
      </c>
      <c r="K11" s="10"/>
      <c r="L11" s="10"/>
      <c r="M11" s="10"/>
      <c r="N11" s="10" t="s">
        <v>208</v>
      </c>
      <c r="O11" s="10"/>
      <c r="P11" s="10"/>
      <c r="Q11" s="10"/>
      <c r="R11" s="10"/>
      <c r="S11" s="10" t="s">
        <v>208</v>
      </c>
      <c r="T11" s="10"/>
      <c r="U11" s="10"/>
      <c r="V11" s="10" t="s">
        <v>208</v>
      </c>
      <c r="W11" s="10"/>
      <c r="X11" s="10"/>
      <c r="Y11" s="10" t="s">
        <v>208</v>
      </c>
      <c r="Z11" s="10" t="s">
        <v>208</v>
      </c>
      <c r="AA11" s="10"/>
      <c r="AB11" s="10"/>
      <c r="AC11" s="10" t="s">
        <v>208</v>
      </c>
      <c r="AD11" s="10" t="s">
        <v>208</v>
      </c>
      <c r="AE11" s="10"/>
      <c r="AF11" s="10"/>
      <c r="AG11" s="10">
        <v>11</v>
      </c>
      <c r="AH11" s="145">
        <v>880</v>
      </c>
    </row>
    <row r="12" spans="1:34" ht="12.6" customHeight="1" x14ac:dyDescent="0.2">
      <c r="A12" s="11">
        <v>8</v>
      </c>
      <c r="B12" s="140" t="s">
        <v>167</v>
      </c>
      <c r="C12" s="144"/>
      <c r="D12" s="10" t="s">
        <v>208</v>
      </c>
      <c r="E12" s="10" t="s">
        <v>208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2</v>
      </c>
      <c r="AH12" s="145">
        <v>160</v>
      </c>
    </row>
    <row r="13" spans="1:34" ht="12.6" customHeight="1" x14ac:dyDescent="0.2">
      <c r="A13" s="11">
        <v>9</v>
      </c>
      <c r="B13" s="140" t="s">
        <v>209</v>
      </c>
      <c r="C13" s="144"/>
      <c r="D13" s="31"/>
      <c r="E13" s="31" t="s">
        <v>208</v>
      </c>
      <c r="F13" s="31" t="s">
        <v>208</v>
      </c>
      <c r="G13" s="31" t="s">
        <v>208</v>
      </c>
      <c r="H13" s="31" t="s">
        <v>208</v>
      </c>
      <c r="I13" s="10" t="s">
        <v>208</v>
      </c>
      <c r="J13" s="10" t="s">
        <v>208</v>
      </c>
      <c r="K13" s="10"/>
      <c r="L13" s="10" t="s">
        <v>208</v>
      </c>
      <c r="M13" s="10" t="s">
        <v>208</v>
      </c>
      <c r="N13" s="10" t="s">
        <v>208</v>
      </c>
      <c r="O13" s="10" t="s">
        <v>208</v>
      </c>
      <c r="P13" s="10" t="s">
        <v>208</v>
      </c>
      <c r="Q13" s="10" t="s">
        <v>208</v>
      </c>
      <c r="R13" s="10"/>
      <c r="S13" s="10" t="s">
        <v>208</v>
      </c>
      <c r="T13" s="10" t="s">
        <v>208</v>
      </c>
      <c r="U13" s="10" t="s">
        <v>208</v>
      </c>
      <c r="V13" s="10"/>
      <c r="W13" s="10" t="s">
        <v>208</v>
      </c>
      <c r="X13" s="10" t="s">
        <v>208</v>
      </c>
      <c r="Y13" s="10"/>
      <c r="Z13" s="10" t="s">
        <v>208</v>
      </c>
      <c r="AA13" s="10" t="s">
        <v>208</v>
      </c>
      <c r="AB13" s="10" t="s">
        <v>208</v>
      </c>
      <c r="AC13" s="10" t="s">
        <v>208</v>
      </c>
      <c r="AD13" s="10"/>
      <c r="AE13" s="10" t="s">
        <v>208</v>
      </c>
      <c r="AF13" s="10" t="s">
        <v>208</v>
      </c>
      <c r="AG13" s="10">
        <v>23</v>
      </c>
      <c r="AH13" s="145">
        <v>1840</v>
      </c>
    </row>
    <row r="14" spans="1:34" ht="12.6" customHeight="1" x14ac:dyDescent="0.2">
      <c r="A14" s="11">
        <v>10</v>
      </c>
      <c r="B14" s="140" t="s">
        <v>210</v>
      </c>
      <c r="C14" s="146"/>
      <c r="D14" s="10"/>
      <c r="E14" s="10" t="s">
        <v>208</v>
      </c>
      <c r="F14" s="10" t="s">
        <v>208</v>
      </c>
      <c r="G14" s="10"/>
      <c r="H14" s="10" t="s">
        <v>208</v>
      </c>
      <c r="I14" s="10"/>
      <c r="J14" s="10"/>
      <c r="K14" s="10" t="s">
        <v>208</v>
      </c>
      <c r="L14" s="10" t="s">
        <v>208</v>
      </c>
      <c r="M14" s="10" t="s">
        <v>208</v>
      </c>
      <c r="N14" s="10" t="s">
        <v>208</v>
      </c>
      <c r="O14" s="10" t="s">
        <v>208</v>
      </c>
      <c r="P14" s="10" t="s">
        <v>208</v>
      </c>
      <c r="Q14" s="10" t="s">
        <v>208</v>
      </c>
      <c r="R14" s="10" t="s">
        <v>208</v>
      </c>
      <c r="S14" s="10"/>
      <c r="T14" s="10"/>
      <c r="U14" s="10" t="s">
        <v>208</v>
      </c>
      <c r="V14" s="10"/>
      <c r="W14" s="10" t="s">
        <v>208</v>
      </c>
      <c r="X14" s="10" t="s">
        <v>208</v>
      </c>
      <c r="Y14" s="10"/>
      <c r="Z14" s="10"/>
      <c r="AA14" s="10"/>
      <c r="AB14" s="10" t="s">
        <v>208</v>
      </c>
      <c r="AC14" s="10"/>
      <c r="AD14" s="10"/>
      <c r="AE14" s="10" t="s">
        <v>208</v>
      </c>
      <c r="AF14" s="10" t="s">
        <v>208</v>
      </c>
      <c r="AG14" s="10">
        <v>17</v>
      </c>
      <c r="AH14" s="145">
        <v>1360</v>
      </c>
    </row>
    <row r="15" spans="1:34" ht="12.6" customHeight="1" x14ac:dyDescent="0.2">
      <c r="A15" s="11">
        <v>11</v>
      </c>
      <c r="B15" s="140" t="s">
        <v>211</v>
      </c>
      <c r="C15" s="144" t="s">
        <v>208</v>
      </c>
      <c r="D15" s="10" t="s">
        <v>208</v>
      </c>
      <c r="E15" s="31" t="s">
        <v>208</v>
      </c>
      <c r="F15" s="31" t="s">
        <v>208</v>
      </c>
      <c r="G15" s="31" t="s">
        <v>208</v>
      </c>
      <c r="H15" s="10" t="s">
        <v>208</v>
      </c>
      <c r="I15" s="10" t="s">
        <v>208</v>
      </c>
      <c r="J15" s="10" t="s">
        <v>208</v>
      </c>
      <c r="K15" s="10" t="s">
        <v>208</v>
      </c>
      <c r="L15" s="10"/>
      <c r="M15" s="10" t="s">
        <v>208</v>
      </c>
      <c r="N15" s="10" t="s">
        <v>208</v>
      </c>
      <c r="O15" s="10" t="s">
        <v>208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>
        <v>12</v>
      </c>
      <c r="AH15" s="145">
        <v>960</v>
      </c>
    </row>
    <row r="16" spans="1:34" ht="12.6" customHeight="1" x14ac:dyDescent="0.2">
      <c r="A16" s="11">
        <v>12</v>
      </c>
      <c r="B16" s="140" t="s">
        <v>127</v>
      </c>
      <c r="C16" s="144"/>
      <c r="D16" s="31"/>
      <c r="E16" s="31"/>
      <c r="F16" s="10"/>
      <c r="G16" s="3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>
        <v>0</v>
      </c>
      <c r="AH16" s="145">
        <v>0</v>
      </c>
    </row>
    <row r="17" spans="1:34" ht="12.6" customHeight="1" x14ac:dyDescent="0.2">
      <c r="A17" s="11">
        <v>13</v>
      </c>
      <c r="B17" s="140" t="s">
        <v>128</v>
      </c>
      <c r="C17" s="144"/>
      <c r="D17" s="31" t="s">
        <v>208</v>
      </c>
      <c r="E17" s="31" t="s">
        <v>208</v>
      </c>
      <c r="F17" s="31" t="s">
        <v>208</v>
      </c>
      <c r="G17" s="10" t="s">
        <v>208</v>
      </c>
      <c r="H17" s="10" t="s">
        <v>208</v>
      </c>
      <c r="I17" s="10" t="s">
        <v>208</v>
      </c>
      <c r="J17" s="10" t="s">
        <v>208</v>
      </c>
      <c r="K17" s="10" t="s">
        <v>208</v>
      </c>
      <c r="L17" s="10" t="s">
        <v>208</v>
      </c>
      <c r="M17" s="10" t="s">
        <v>208</v>
      </c>
      <c r="N17" s="10" t="s">
        <v>208</v>
      </c>
      <c r="O17" s="10" t="s">
        <v>208</v>
      </c>
      <c r="P17" s="10" t="s">
        <v>208</v>
      </c>
      <c r="Q17" s="10" t="s">
        <v>208</v>
      </c>
      <c r="R17" s="10" t="s">
        <v>208</v>
      </c>
      <c r="S17" s="10"/>
      <c r="T17" s="10"/>
      <c r="U17" s="10"/>
      <c r="V17" s="10" t="s">
        <v>208</v>
      </c>
      <c r="W17" s="10" t="s">
        <v>208</v>
      </c>
      <c r="X17" s="10" t="s">
        <v>208</v>
      </c>
      <c r="Y17" s="10" t="s">
        <v>208</v>
      </c>
      <c r="Z17" s="10" t="s">
        <v>208</v>
      </c>
      <c r="AA17" s="10" t="s">
        <v>208</v>
      </c>
      <c r="AB17" s="10" t="s">
        <v>208</v>
      </c>
      <c r="AC17" s="10" t="s">
        <v>208</v>
      </c>
      <c r="AD17" s="10" t="s">
        <v>208</v>
      </c>
      <c r="AE17" s="10" t="s">
        <v>208</v>
      </c>
      <c r="AF17" s="10" t="s">
        <v>208</v>
      </c>
      <c r="AG17" s="10">
        <v>26</v>
      </c>
      <c r="AH17" s="145">
        <v>2080</v>
      </c>
    </row>
    <row r="18" spans="1:34" ht="12.6" customHeight="1" x14ac:dyDescent="0.2">
      <c r="A18" s="11">
        <v>14</v>
      </c>
      <c r="B18" s="140" t="s">
        <v>129</v>
      </c>
      <c r="C18" s="146" t="s">
        <v>208</v>
      </c>
      <c r="D18" s="10" t="s">
        <v>208</v>
      </c>
      <c r="E18" s="10" t="s">
        <v>208</v>
      </c>
      <c r="F18" s="10" t="s">
        <v>208</v>
      </c>
      <c r="G18" s="10" t="s">
        <v>208</v>
      </c>
      <c r="H18" s="10"/>
      <c r="I18" s="10"/>
      <c r="J18" s="10" t="s">
        <v>208</v>
      </c>
      <c r="K18" s="10" t="s">
        <v>208</v>
      </c>
      <c r="L18" s="10" t="s">
        <v>208</v>
      </c>
      <c r="M18" s="10" t="s">
        <v>208</v>
      </c>
      <c r="N18" s="10" t="s">
        <v>208</v>
      </c>
      <c r="O18" s="10" t="s">
        <v>208</v>
      </c>
      <c r="P18" s="10" t="s">
        <v>208</v>
      </c>
      <c r="Q18" s="10" t="s">
        <v>208</v>
      </c>
      <c r="R18" s="10" t="s">
        <v>208</v>
      </c>
      <c r="S18" s="10" t="s">
        <v>208</v>
      </c>
      <c r="T18" s="10" t="s">
        <v>208</v>
      </c>
      <c r="U18" s="10" t="s">
        <v>208</v>
      </c>
      <c r="V18" s="10" t="s">
        <v>208</v>
      </c>
      <c r="W18" s="10"/>
      <c r="X18" s="10"/>
      <c r="Y18" s="10" t="s">
        <v>208</v>
      </c>
      <c r="Z18" s="10"/>
      <c r="AA18" s="10" t="s">
        <v>208</v>
      </c>
      <c r="AB18" s="10"/>
      <c r="AC18" s="10" t="s">
        <v>208</v>
      </c>
      <c r="AD18" s="10" t="s">
        <v>208</v>
      </c>
      <c r="AE18" s="10" t="s">
        <v>208</v>
      </c>
      <c r="AF18" s="10" t="s">
        <v>208</v>
      </c>
      <c r="AG18" s="10">
        <v>24</v>
      </c>
      <c r="AH18" s="145">
        <v>1920</v>
      </c>
    </row>
    <row r="19" spans="1:34" ht="12.6" customHeight="1" x14ac:dyDescent="0.2">
      <c r="A19" s="11">
        <v>15</v>
      </c>
      <c r="B19" s="140" t="s">
        <v>130</v>
      </c>
      <c r="C19" s="146"/>
      <c r="D19" s="10"/>
      <c r="E19" s="10" t="s">
        <v>208</v>
      </c>
      <c r="F19" s="10" t="s">
        <v>208</v>
      </c>
      <c r="G19" s="10"/>
      <c r="H19" s="10" t="s">
        <v>208</v>
      </c>
      <c r="I19" s="10" t="s">
        <v>208</v>
      </c>
      <c r="J19" s="10"/>
      <c r="K19" s="10" t="s">
        <v>208</v>
      </c>
      <c r="L19" s="10"/>
      <c r="M19" s="10"/>
      <c r="N19" s="10" t="s">
        <v>208</v>
      </c>
      <c r="O19" s="10"/>
      <c r="P19" s="10" t="s">
        <v>208</v>
      </c>
      <c r="Q19" s="10"/>
      <c r="R19" s="10"/>
      <c r="S19" s="10" t="s">
        <v>208</v>
      </c>
      <c r="T19" s="10" t="s">
        <v>208</v>
      </c>
      <c r="U19" s="10"/>
      <c r="V19" s="10"/>
      <c r="W19" s="10"/>
      <c r="X19" s="10"/>
      <c r="Y19" s="10"/>
      <c r="Z19" s="10" t="s">
        <v>208</v>
      </c>
      <c r="AA19" s="10"/>
      <c r="AB19" s="10"/>
      <c r="AC19" s="10" t="s">
        <v>208</v>
      </c>
      <c r="AD19" s="10" t="s">
        <v>208</v>
      </c>
      <c r="AE19" s="10" t="s">
        <v>208</v>
      </c>
      <c r="AF19" s="10"/>
      <c r="AG19" s="10">
        <v>13</v>
      </c>
      <c r="AH19" s="145">
        <v>1040</v>
      </c>
    </row>
    <row r="20" spans="1:34" ht="12.6" customHeight="1" x14ac:dyDescent="0.2">
      <c r="A20" s="11">
        <v>16</v>
      </c>
      <c r="B20" s="140" t="s">
        <v>212</v>
      </c>
      <c r="C20" s="144" t="s">
        <v>208</v>
      </c>
      <c r="D20" s="31" t="s">
        <v>208</v>
      </c>
      <c r="E20" s="10" t="s">
        <v>208</v>
      </c>
      <c r="F20" s="31" t="s">
        <v>208</v>
      </c>
      <c r="G20" s="31" t="s">
        <v>208</v>
      </c>
      <c r="H20" s="10"/>
      <c r="I20" s="10"/>
      <c r="J20" s="10"/>
      <c r="K20" s="10" t="s">
        <v>208</v>
      </c>
      <c r="L20" s="10" t="s">
        <v>208</v>
      </c>
      <c r="M20" s="10" t="s">
        <v>208</v>
      </c>
      <c r="N20" s="10"/>
      <c r="O20" s="10" t="s">
        <v>208</v>
      </c>
      <c r="P20" s="10" t="s">
        <v>208</v>
      </c>
      <c r="Q20" s="10"/>
      <c r="R20" s="10"/>
      <c r="S20" s="10" t="s">
        <v>208</v>
      </c>
      <c r="T20" s="10" t="s">
        <v>208</v>
      </c>
      <c r="U20" s="10" t="s">
        <v>208</v>
      </c>
      <c r="V20" s="10" t="s">
        <v>208</v>
      </c>
      <c r="W20" s="10"/>
      <c r="X20" s="10" t="s">
        <v>208</v>
      </c>
      <c r="Y20" s="10" t="s">
        <v>208</v>
      </c>
      <c r="Z20" s="10" t="s">
        <v>208</v>
      </c>
      <c r="AA20" s="10" t="s">
        <v>208</v>
      </c>
      <c r="AB20" s="10" t="s">
        <v>208</v>
      </c>
      <c r="AC20" s="10"/>
      <c r="AD20" s="10" t="s">
        <v>208</v>
      </c>
      <c r="AE20" s="10" t="s">
        <v>208</v>
      </c>
      <c r="AF20" s="10" t="s">
        <v>208</v>
      </c>
      <c r="AG20" s="10">
        <v>22</v>
      </c>
      <c r="AH20" s="145">
        <v>1760</v>
      </c>
    </row>
    <row r="21" spans="1:34" ht="12.6" customHeight="1" x14ac:dyDescent="0.2">
      <c r="A21" s="11">
        <v>17</v>
      </c>
      <c r="B21" s="140" t="s">
        <v>133</v>
      </c>
      <c r="C21" s="146" t="s">
        <v>208</v>
      </c>
      <c r="D21" s="10" t="s">
        <v>208</v>
      </c>
      <c r="E21" s="10" t="s">
        <v>208</v>
      </c>
      <c r="F21" s="10" t="s">
        <v>208</v>
      </c>
      <c r="G21" s="10"/>
      <c r="H21" s="10"/>
      <c r="I21" s="10"/>
      <c r="J21" s="10" t="s">
        <v>208</v>
      </c>
      <c r="K21" s="10" t="s">
        <v>208</v>
      </c>
      <c r="L21" s="10" t="s">
        <v>208</v>
      </c>
      <c r="M21" s="10"/>
      <c r="N21" s="10"/>
      <c r="O21" s="10"/>
      <c r="P21" s="10"/>
      <c r="Q21" s="10"/>
      <c r="R21" s="10"/>
      <c r="S21" s="10" t="s">
        <v>208</v>
      </c>
      <c r="T21" s="10"/>
      <c r="U21" s="10" t="s">
        <v>208</v>
      </c>
      <c r="V21" s="10" t="s">
        <v>208</v>
      </c>
      <c r="W21" s="10" t="s">
        <v>208</v>
      </c>
      <c r="X21" s="10" t="s">
        <v>208</v>
      </c>
      <c r="Y21" s="10" t="s">
        <v>208</v>
      </c>
      <c r="Z21" s="10" t="s">
        <v>208</v>
      </c>
      <c r="AA21" s="10" t="s">
        <v>208</v>
      </c>
      <c r="AB21" s="10" t="s">
        <v>208</v>
      </c>
      <c r="AC21" s="10"/>
      <c r="AD21" s="10" t="s">
        <v>208</v>
      </c>
      <c r="AE21" s="10" t="s">
        <v>208</v>
      </c>
      <c r="AF21" s="10"/>
      <c r="AG21" s="10">
        <v>18</v>
      </c>
      <c r="AH21" s="145">
        <v>1440</v>
      </c>
    </row>
    <row r="22" spans="1:34" ht="12.6" customHeight="1" x14ac:dyDescent="0.2">
      <c r="A22" s="11">
        <v>18</v>
      </c>
      <c r="B22" s="140" t="s">
        <v>138</v>
      </c>
      <c r="C22" s="146"/>
      <c r="D22" s="31" t="s">
        <v>208</v>
      </c>
      <c r="E22" s="31" t="s">
        <v>208</v>
      </c>
      <c r="F22" s="31" t="s">
        <v>208</v>
      </c>
      <c r="G22" s="31" t="s">
        <v>208</v>
      </c>
      <c r="H22" s="10" t="s">
        <v>208</v>
      </c>
      <c r="I22" s="10" t="s">
        <v>208</v>
      </c>
      <c r="J22" s="10" t="s">
        <v>208</v>
      </c>
      <c r="K22" s="10" t="s">
        <v>208</v>
      </c>
      <c r="L22" s="10" t="s">
        <v>208</v>
      </c>
      <c r="M22" s="10" t="s">
        <v>208</v>
      </c>
      <c r="N22" s="10" t="s">
        <v>208</v>
      </c>
      <c r="O22" s="10" t="s">
        <v>208</v>
      </c>
      <c r="P22" s="10" t="s">
        <v>208</v>
      </c>
      <c r="Q22" s="10"/>
      <c r="R22" s="10" t="s">
        <v>208</v>
      </c>
      <c r="S22" s="10" t="s">
        <v>208</v>
      </c>
      <c r="T22" s="10" t="s">
        <v>208</v>
      </c>
      <c r="U22" s="10" t="s">
        <v>208</v>
      </c>
      <c r="V22" s="10" t="s">
        <v>208</v>
      </c>
      <c r="W22" s="10"/>
      <c r="X22" s="10"/>
      <c r="Y22" s="10"/>
      <c r="Z22" s="10" t="s">
        <v>208</v>
      </c>
      <c r="AA22" s="10" t="s">
        <v>208</v>
      </c>
      <c r="AB22" s="10" t="s">
        <v>208</v>
      </c>
      <c r="AC22" s="10" t="s">
        <v>208</v>
      </c>
      <c r="AD22" s="10" t="s">
        <v>208</v>
      </c>
      <c r="AE22" s="10" t="s">
        <v>208</v>
      </c>
      <c r="AF22" s="10" t="s">
        <v>208</v>
      </c>
      <c r="AG22" s="10">
        <v>25</v>
      </c>
      <c r="AH22" s="145">
        <v>2000</v>
      </c>
    </row>
    <row r="23" spans="1:34" ht="12.6" customHeight="1" x14ac:dyDescent="0.2">
      <c r="A23" s="11">
        <v>19</v>
      </c>
      <c r="B23" s="140" t="s">
        <v>140</v>
      </c>
      <c r="C23" s="144" t="s">
        <v>208</v>
      </c>
      <c r="D23" s="10" t="s">
        <v>208</v>
      </c>
      <c r="E23" s="10" t="s">
        <v>208</v>
      </c>
      <c r="F23" s="10" t="s">
        <v>208</v>
      </c>
      <c r="G23" s="10" t="s">
        <v>208</v>
      </c>
      <c r="H23" s="10" t="s">
        <v>208</v>
      </c>
      <c r="I23" s="10" t="s">
        <v>208</v>
      </c>
      <c r="J23" s="10" t="s">
        <v>208</v>
      </c>
      <c r="K23" s="10" t="s">
        <v>208</v>
      </c>
      <c r="L23" s="10" t="s">
        <v>208</v>
      </c>
      <c r="M23" s="10" t="s">
        <v>208</v>
      </c>
      <c r="N23" s="10" t="s">
        <v>208</v>
      </c>
      <c r="O23" s="10" t="s">
        <v>208</v>
      </c>
      <c r="P23" s="10" t="s">
        <v>208</v>
      </c>
      <c r="Q23" s="10" t="s">
        <v>208</v>
      </c>
      <c r="R23" s="10" t="s">
        <v>208</v>
      </c>
      <c r="S23" s="10" t="s">
        <v>208</v>
      </c>
      <c r="T23" s="10" t="s">
        <v>208</v>
      </c>
      <c r="U23" s="10"/>
      <c r="V23" s="10"/>
      <c r="W23" s="10" t="s">
        <v>208</v>
      </c>
      <c r="X23" s="10"/>
      <c r="Y23" s="10"/>
      <c r="Z23" s="10"/>
      <c r="AA23" s="10" t="s">
        <v>208</v>
      </c>
      <c r="AB23" s="10" t="s">
        <v>208</v>
      </c>
      <c r="AC23" s="10"/>
      <c r="AD23" s="10" t="s">
        <v>208</v>
      </c>
      <c r="AE23" s="10" t="s">
        <v>208</v>
      </c>
      <c r="AF23" s="10" t="s">
        <v>208</v>
      </c>
      <c r="AG23" s="10">
        <v>24</v>
      </c>
      <c r="AH23" s="145">
        <v>1920</v>
      </c>
    </row>
    <row r="24" spans="1:34" ht="12.6" customHeight="1" x14ac:dyDescent="0.2">
      <c r="A24" s="11">
        <v>20</v>
      </c>
      <c r="B24" s="140" t="s">
        <v>141</v>
      </c>
      <c r="C24" s="146"/>
      <c r="D24" s="10" t="s">
        <v>208</v>
      </c>
      <c r="E24" s="10"/>
      <c r="F24" s="31" t="s">
        <v>208</v>
      </c>
      <c r="G24" s="10" t="s">
        <v>208</v>
      </c>
      <c r="H24" s="10" t="s">
        <v>208</v>
      </c>
      <c r="I24" s="10" t="s">
        <v>208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>
        <v>5</v>
      </c>
      <c r="AH24" s="145">
        <v>400</v>
      </c>
    </row>
    <row r="25" spans="1:34" ht="12.6" customHeight="1" x14ac:dyDescent="0.2">
      <c r="A25" s="11">
        <v>21</v>
      </c>
      <c r="B25" s="140" t="s">
        <v>142</v>
      </c>
      <c r="C25" s="146" t="s">
        <v>208</v>
      </c>
      <c r="D25" s="10"/>
      <c r="E25" s="10"/>
      <c r="F25" s="31" t="s">
        <v>208</v>
      </c>
      <c r="G25" s="10" t="s">
        <v>208</v>
      </c>
      <c r="H25" s="10" t="s">
        <v>208</v>
      </c>
      <c r="I25" s="10" t="s">
        <v>208</v>
      </c>
      <c r="J25" s="10"/>
      <c r="K25" s="10" t="s">
        <v>208</v>
      </c>
      <c r="L25" s="10" t="s">
        <v>208</v>
      </c>
      <c r="M25" s="10"/>
      <c r="N25" s="10" t="s">
        <v>208</v>
      </c>
      <c r="O25" s="10"/>
      <c r="P25" s="10" t="s">
        <v>208</v>
      </c>
      <c r="Q25" s="10" t="s">
        <v>208</v>
      </c>
      <c r="R25" s="10" t="s">
        <v>208</v>
      </c>
      <c r="S25" s="10" t="s">
        <v>208</v>
      </c>
      <c r="T25" s="10" t="s">
        <v>208</v>
      </c>
      <c r="U25" s="10" t="s">
        <v>208</v>
      </c>
      <c r="V25" s="10" t="s">
        <v>208</v>
      </c>
      <c r="W25" s="10"/>
      <c r="X25" s="10"/>
      <c r="Y25" s="10"/>
      <c r="Z25" s="10"/>
      <c r="AA25" s="10"/>
      <c r="AB25" s="10"/>
      <c r="AC25" s="10"/>
      <c r="AD25" s="10"/>
      <c r="AE25" s="10"/>
      <c r="AF25" s="10" t="s">
        <v>208</v>
      </c>
      <c r="AG25" s="10">
        <v>16</v>
      </c>
      <c r="AH25" s="145">
        <v>1280</v>
      </c>
    </row>
    <row r="26" spans="1:34" ht="12.6" customHeight="1" x14ac:dyDescent="0.2">
      <c r="A26" s="11">
        <v>22</v>
      </c>
      <c r="B26" s="140" t="s">
        <v>177</v>
      </c>
      <c r="C26" s="146"/>
      <c r="D26" s="10"/>
      <c r="E26" s="10" t="s">
        <v>208</v>
      </c>
      <c r="F26" s="10" t="s">
        <v>208</v>
      </c>
      <c r="G26" s="10"/>
      <c r="H26" s="10" t="s">
        <v>208</v>
      </c>
      <c r="I26" s="10"/>
      <c r="J26" s="10" t="s">
        <v>208</v>
      </c>
      <c r="K26" s="10"/>
      <c r="L26" s="10"/>
      <c r="M26" s="10" t="s">
        <v>208</v>
      </c>
      <c r="N26" s="10" t="s">
        <v>208</v>
      </c>
      <c r="O26" s="10"/>
      <c r="P26" s="10" t="s">
        <v>208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 t="s">
        <v>208</v>
      </c>
      <c r="AC26" s="10"/>
      <c r="AD26" s="10" t="s">
        <v>208</v>
      </c>
      <c r="AE26" s="10"/>
      <c r="AF26" s="10" t="s">
        <v>208</v>
      </c>
      <c r="AG26" s="10">
        <v>10</v>
      </c>
      <c r="AH26" s="145">
        <v>800</v>
      </c>
    </row>
    <row r="27" spans="1:34" ht="12.6" customHeight="1" x14ac:dyDescent="0.2">
      <c r="A27" s="11">
        <v>23</v>
      </c>
      <c r="B27" s="140" t="s">
        <v>143</v>
      </c>
      <c r="C27" s="144"/>
      <c r="D27" s="31" t="s">
        <v>208</v>
      </c>
      <c r="E27" s="31" t="s">
        <v>208</v>
      </c>
      <c r="F27" s="10" t="s">
        <v>208</v>
      </c>
      <c r="G27" s="31" t="s">
        <v>208</v>
      </c>
      <c r="H27" s="10" t="s">
        <v>208</v>
      </c>
      <c r="I27" s="10" t="s">
        <v>208</v>
      </c>
      <c r="J27" s="10"/>
      <c r="K27" s="10"/>
      <c r="L27" s="10" t="s">
        <v>208</v>
      </c>
      <c r="M27" s="10" t="s">
        <v>208</v>
      </c>
      <c r="N27" s="10" t="s">
        <v>208</v>
      </c>
      <c r="O27" s="10" t="s">
        <v>208</v>
      </c>
      <c r="P27" s="10"/>
      <c r="Q27" s="10"/>
      <c r="R27" s="10" t="s">
        <v>208</v>
      </c>
      <c r="S27" s="10" t="s">
        <v>208</v>
      </c>
      <c r="T27" s="10" t="s">
        <v>208</v>
      </c>
      <c r="U27" s="10" t="s">
        <v>208</v>
      </c>
      <c r="V27" s="10" t="s">
        <v>208</v>
      </c>
      <c r="W27" s="10" t="s">
        <v>208</v>
      </c>
      <c r="X27" s="10"/>
      <c r="Y27" s="10" t="s">
        <v>208</v>
      </c>
      <c r="Z27" s="10"/>
      <c r="AA27" s="10" t="s">
        <v>208</v>
      </c>
      <c r="AB27" s="10" t="s">
        <v>208</v>
      </c>
      <c r="AC27" s="10"/>
      <c r="AD27" s="10" t="s">
        <v>208</v>
      </c>
      <c r="AE27" s="10"/>
      <c r="AF27" s="10" t="s">
        <v>208</v>
      </c>
      <c r="AG27" s="10">
        <v>21</v>
      </c>
      <c r="AH27" s="145">
        <v>1680</v>
      </c>
    </row>
    <row r="28" spans="1:34" ht="12.6" customHeight="1" x14ac:dyDescent="0.2">
      <c r="A28" s="11">
        <v>24</v>
      </c>
      <c r="B28" s="140" t="s">
        <v>144</v>
      </c>
      <c r="C28" s="146" t="s">
        <v>208</v>
      </c>
      <c r="D28" s="10"/>
      <c r="E28" s="10" t="s">
        <v>208</v>
      </c>
      <c r="F28" s="10" t="s">
        <v>208</v>
      </c>
      <c r="G28" s="10" t="s">
        <v>208</v>
      </c>
      <c r="H28" s="10" t="s">
        <v>208</v>
      </c>
      <c r="I28" s="10"/>
      <c r="J28" s="10" t="s">
        <v>208</v>
      </c>
      <c r="K28" s="10"/>
      <c r="L28" s="10"/>
      <c r="M28" s="10" t="s">
        <v>208</v>
      </c>
      <c r="N28" s="10" t="s">
        <v>208</v>
      </c>
      <c r="O28" s="10" t="s">
        <v>208</v>
      </c>
      <c r="P28" s="10" t="s">
        <v>208</v>
      </c>
      <c r="Q28" s="10" t="s">
        <v>208</v>
      </c>
      <c r="R28" s="10" t="s">
        <v>208</v>
      </c>
      <c r="S28" s="10" t="s">
        <v>208</v>
      </c>
      <c r="T28" s="10"/>
      <c r="U28" s="10"/>
      <c r="V28" s="10"/>
      <c r="W28" s="10" t="s">
        <v>208</v>
      </c>
      <c r="X28" s="10" t="s">
        <v>208</v>
      </c>
      <c r="Y28" s="10" t="s">
        <v>208</v>
      </c>
      <c r="Z28" s="10" t="s">
        <v>208</v>
      </c>
      <c r="AA28" s="10" t="s">
        <v>208</v>
      </c>
      <c r="AB28" s="10" t="s">
        <v>208</v>
      </c>
      <c r="AC28" s="10"/>
      <c r="AD28" s="10" t="s">
        <v>208</v>
      </c>
      <c r="AE28" s="10" t="s">
        <v>208</v>
      </c>
      <c r="AF28" s="10" t="s">
        <v>208</v>
      </c>
      <c r="AG28" s="10">
        <v>22</v>
      </c>
      <c r="AH28" s="145">
        <v>1760</v>
      </c>
    </row>
    <row r="29" spans="1:34" ht="12.6" customHeight="1" x14ac:dyDescent="0.2">
      <c r="A29" s="11">
        <v>25</v>
      </c>
      <c r="B29" s="140" t="s">
        <v>145</v>
      </c>
      <c r="C29" s="144"/>
      <c r="D29" s="31"/>
      <c r="E29" s="31"/>
      <c r="F29" s="31"/>
      <c r="G29" s="3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>
        <v>0</v>
      </c>
      <c r="AH29" s="145">
        <v>0</v>
      </c>
    </row>
    <row r="30" spans="1:34" ht="12.6" customHeight="1" x14ac:dyDescent="0.2">
      <c r="A30" s="11">
        <v>26</v>
      </c>
      <c r="B30" s="140" t="s">
        <v>205</v>
      </c>
      <c r="C30" s="146" t="s">
        <v>208</v>
      </c>
      <c r="D30" s="10" t="s">
        <v>208</v>
      </c>
      <c r="E30" s="10" t="s">
        <v>208</v>
      </c>
      <c r="F30" s="31" t="s">
        <v>208</v>
      </c>
      <c r="G30" s="10" t="s">
        <v>208</v>
      </c>
      <c r="H30" s="10" t="s">
        <v>208</v>
      </c>
      <c r="I30" s="10" t="s">
        <v>208</v>
      </c>
      <c r="J30" s="10" t="s">
        <v>208</v>
      </c>
      <c r="K30" s="10" t="s">
        <v>208</v>
      </c>
      <c r="L30" s="10"/>
      <c r="M30" s="10" t="s">
        <v>208</v>
      </c>
      <c r="N30" s="10" t="s">
        <v>208</v>
      </c>
      <c r="O30" s="10" t="s">
        <v>208</v>
      </c>
      <c r="P30" s="10" t="s">
        <v>208</v>
      </c>
      <c r="Q30" s="10" t="s">
        <v>208</v>
      </c>
      <c r="R30" s="10" t="s">
        <v>208</v>
      </c>
      <c r="S30" s="10"/>
      <c r="T30" s="10" t="s">
        <v>208</v>
      </c>
      <c r="U30" s="10"/>
      <c r="V30" s="10" t="s">
        <v>208</v>
      </c>
      <c r="W30" s="10" t="s">
        <v>208</v>
      </c>
      <c r="X30" s="10" t="s">
        <v>208</v>
      </c>
      <c r="Y30" s="10" t="s">
        <v>208</v>
      </c>
      <c r="Z30" s="10" t="s">
        <v>208</v>
      </c>
      <c r="AA30" s="10" t="s">
        <v>208</v>
      </c>
      <c r="AB30" s="10" t="s">
        <v>208</v>
      </c>
      <c r="AC30" s="10" t="s">
        <v>208</v>
      </c>
      <c r="AD30" s="10" t="s">
        <v>208</v>
      </c>
      <c r="AE30" s="10" t="s">
        <v>208</v>
      </c>
      <c r="AF30" s="10" t="s">
        <v>208</v>
      </c>
      <c r="AG30" s="10">
        <v>27</v>
      </c>
      <c r="AH30" s="145">
        <v>2160</v>
      </c>
    </row>
    <row r="31" spans="1:34" ht="12.6" customHeight="1" x14ac:dyDescent="0.2">
      <c r="A31" s="11">
        <v>27</v>
      </c>
      <c r="B31" s="140" t="s">
        <v>147</v>
      </c>
      <c r="C31" s="144" t="s">
        <v>208</v>
      </c>
      <c r="D31" s="10" t="s">
        <v>208</v>
      </c>
      <c r="E31" s="31" t="s">
        <v>208</v>
      </c>
      <c r="F31" s="31"/>
      <c r="G31" s="31"/>
      <c r="H31" s="10" t="s">
        <v>208</v>
      </c>
      <c r="I31" s="10"/>
      <c r="J31" s="10" t="s">
        <v>208</v>
      </c>
      <c r="K31" s="10" t="s">
        <v>208</v>
      </c>
      <c r="L31" s="10" t="s">
        <v>208</v>
      </c>
      <c r="M31" s="10"/>
      <c r="N31" s="10" t="s">
        <v>208</v>
      </c>
      <c r="O31" s="10" t="s">
        <v>208</v>
      </c>
      <c r="P31" s="10" t="s">
        <v>208</v>
      </c>
      <c r="Q31" s="10" t="s">
        <v>208</v>
      </c>
      <c r="R31" s="10" t="s">
        <v>208</v>
      </c>
      <c r="S31" s="10" t="s">
        <v>208</v>
      </c>
      <c r="T31" s="10" t="s">
        <v>208</v>
      </c>
      <c r="U31" s="10" t="s">
        <v>208</v>
      </c>
      <c r="V31" s="10" t="s">
        <v>208</v>
      </c>
      <c r="W31" s="10" t="s">
        <v>208</v>
      </c>
      <c r="X31" s="10"/>
      <c r="Y31" s="10" t="s">
        <v>208</v>
      </c>
      <c r="Z31" s="10" t="s">
        <v>208</v>
      </c>
      <c r="AA31" s="10" t="s">
        <v>208</v>
      </c>
      <c r="AB31" s="10" t="s">
        <v>208</v>
      </c>
      <c r="AC31" s="10" t="s">
        <v>208</v>
      </c>
      <c r="AD31" s="10" t="s">
        <v>208</v>
      </c>
      <c r="AE31" s="10" t="s">
        <v>208</v>
      </c>
      <c r="AF31" s="10"/>
      <c r="AG31" s="10">
        <v>24</v>
      </c>
      <c r="AH31" s="145">
        <v>1920</v>
      </c>
    </row>
    <row r="32" spans="1:34" ht="12.6" customHeight="1" x14ac:dyDescent="0.2">
      <c r="A32" s="11">
        <v>28</v>
      </c>
      <c r="B32" s="140" t="s">
        <v>148</v>
      </c>
      <c r="C32" s="144"/>
      <c r="D32" s="31" t="s">
        <v>208</v>
      </c>
      <c r="E32" s="31" t="s">
        <v>208</v>
      </c>
      <c r="F32" s="31" t="s">
        <v>208</v>
      </c>
      <c r="G32" s="31"/>
      <c r="H32" s="10" t="s">
        <v>208</v>
      </c>
      <c r="I32" s="10"/>
      <c r="J32" s="10" t="s">
        <v>208</v>
      </c>
      <c r="K32" s="10"/>
      <c r="L32" s="10" t="s">
        <v>208</v>
      </c>
      <c r="M32" s="10"/>
      <c r="N32" s="10"/>
      <c r="O32" s="10" t="s">
        <v>208</v>
      </c>
      <c r="P32" s="10" t="s">
        <v>208</v>
      </c>
      <c r="Q32" s="10"/>
      <c r="R32" s="10" t="s">
        <v>208</v>
      </c>
      <c r="S32" s="10" t="s">
        <v>208</v>
      </c>
      <c r="T32" s="10" t="s">
        <v>208</v>
      </c>
      <c r="U32" s="10" t="s">
        <v>208</v>
      </c>
      <c r="V32" s="10"/>
      <c r="W32" s="10"/>
      <c r="X32" s="10"/>
      <c r="Y32" s="10" t="s">
        <v>208</v>
      </c>
      <c r="Z32" s="10"/>
      <c r="AA32" s="10"/>
      <c r="AB32" s="10"/>
      <c r="AC32" s="10" t="s">
        <v>208</v>
      </c>
      <c r="AD32" s="10" t="s">
        <v>208</v>
      </c>
      <c r="AE32" s="10"/>
      <c r="AF32" s="10" t="s">
        <v>208</v>
      </c>
      <c r="AG32" s="10">
        <v>16</v>
      </c>
      <c r="AH32" s="145">
        <v>1280</v>
      </c>
    </row>
    <row r="33" spans="1:34" ht="12.6" customHeight="1" x14ac:dyDescent="0.2">
      <c r="A33" s="11">
        <v>29</v>
      </c>
      <c r="B33" s="140" t="s">
        <v>149</v>
      </c>
      <c r="C33" s="146" t="s">
        <v>208</v>
      </c>
      <c r="D33" s="10" t="s">
        <v>208</v>
      </c>
      <c r="E33" s="10" t="s">
        <v>208</v>
      </c>
      <c r="F33" s="31" t="s">
        <v>208</v>
      </c>
      <c r="G33" s="10"/>
      <c r="H33" s="10" t="s">
        <v>208</v>
      </c>
      <c r="I33" s="10"/>
      <c r="J33" s="10"/>
      <c r="K33" s="10" t="s">
        <v>208</v>
      </c>
      <c r="L33" s="10" t="s">
        <v>208</v>
      </c>
      <c r="M33" s="10"/>
      <c r="N33" s="10"/>
      <c r="O33" s="10" t="s">
        <v>208</v>
      </c>
      <c r="P33" s="10" t="s">
        <v>208</v>
      </c>
      <c r="Q33" s="10"/>
      <c r="R33" s="10"/>
      <c r="S33" s="10"/>
      <c r="T33" s="10" t="s">
        <v>208</v>
      </c>
      <c r="U33" s="10" t="s">
        <v>208</v>
      </c>
      <c r="V33" s="10" t="s">
        <v>208</v>
      </c>
      <c r="W33" s="10"/>
      <c r="X33" s="10" t="s">
        <v>208</v>
      </c>
      <c r="Y33" s="10" t="s">
        <v>208</v>
      </c>
      <c r="Z33" s="10"/>
      <c r="AA33" s="10"/>
      <c r="AB33" s="10" t="s">
        <v>208</v>
      </c>
      <c r="AC33" s="10"/>
      <c r="AD33" s="10" t="s">
        <v>208</v>
      </c>
      <c r="AE33" s="10" t="s">
        <v>208</v>
      </c>
      <c r="AF33" s="10" t="s">
        <v>208</v>
      </c>
      <c r="AG33" s="10">
        <v>18</v>
      </c>
      <c r="AH33" s="145">
        <v>1440</v>
      </c>
    </row>
    <row r="34" spans="1:34" ht="12.6" customHeight="1" x14ac:dyDescent="0.2">
      <c r="A34" s="11">
        <v>30</v>
      </c>
      <c r="B34" s="140" t="s">
        <v>153</v>
      </c>
      <c r="C34" s="146"/>
      <c r="D34" s="10" t="s">
        <v>208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208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>
        <v>2</v>
      </c>
      <c r="AH34" s="145">
        <v>160</v>
      </c>
    </row>
    <row r="35" spans="1:34" ht="12.6" customHeight="1" x14ac:dyDescent="0.2">
      <c r="A35" s="11">
        <v>31</v>
      </c>
      <c r="B35" s="140" t="s">
        <v>154</v>
      </c>
      <c r="C35" s="144" t="s">
        <v>208</v>
      </c>
      <c r="D35" s="31" t="s">
        <v>208</v>
      </c>
      <c r="E35" s="31" t="s">
        <v>208</v>
      </c>
      <c r="F35" s="31" t="s">
        <v>208</v>
      </c>
      <c r="G35" s="31" t="s">
        <v>208</v>
      </c>
      <c r="H35" s="10" t="s">
        <v>208</v>
      </c>
      <c r="I35" s="10"/>
      <c r="J35" s="10" t="s">
        <v>208</v>
      </c>
      <c r="K35" s="10" t="s">
        <v>208</v>
      </c>
      <c r="L35" s="10" t="s">
        <v>208</v>
      </c>
      <c r="M35" s="10" t="s">
        <v>208</v>
      </c>
      <c r="N35" s="10" t="s">
        <v>208</v>
      </c>
      <c r="O35" s="10" t="s">
        <v>208</v>
      </c>
      <c r="P35" s="10" t="s">
        <v>208</v>
      </c>
      <c r="Q35" s="10" t="s">
        <v>208</v>
      </c>
      <c r="R35" s="10"/>
      <c r="S35" s="10"/>
      <c r="T35" s="10" t="s">
        <v>208</v>
      </c>
      <c r="U35" s="10"/>
      <c r="V35" s="10" t="s">
        <v>208</v>
      </c>
      <c r="W35" s="10" t="s">
        <v>208</v>
      </c>
      <c r="X35" s="10" t="s">
        <v>208</v>
      </c>
      <c r="Y35" s="10" t="s">
        <v>208</v>
      </c>
      <c r="Z35" s="10" t="s">
        <v>208</v>
      </c>
      <c r="AA35" s="10"/>
      <c r="AB35" s="10" t="s">
        <v>208</v>
      </c>
      <c r="AC35" s="10" t="s">
        <v>208</v>
      </c>
      <c r="AD35" s="10" t="s">
        <v>208</v>
      </c>
      <c r="AE35" s="10" t="s">
        <v>208</v>
      </c>
      <c r="AF35" s="10" t="s">
        <v>208</v>
      </c>
      <c r="AG35" s="10">
        <v>25</v>
      </c>
      <c r="AH35" s="145">
        <v>2000</v>
      </c>
    </row>
    <row r="36" spans="1:34" ht="12.6" customHeight="1" x14ac:dyDescent="0.2">
      <c r="A36" s="11">
        <v>32</v>
      </c>
      <c r="B36" s="140" t="s">
        <v>155</v>
      </c>
      <c r="C36" s="144"/>
      <c r="D36" s="31"/>
      <c r="E36" s="31"/>
      <c r="F36" s="31"/>
      <c r="G36" s="3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>
        <v>0</v>
      </c>
      <c r="AH36" s="145">
        <v>0</v>
      </c>
    </row>
    <row r="37" spans="1:34" ht="12.6" customHeight="1" x14ac:dyDescent="0.2">
      <c r="A37" s="11">
        <v>33</v>
      </c>
      <c r="B37" s="140" t="s">
        <v>156</v>
      </c>
      <c r="C37" s="146" t="s">
        <v>208</v>
      </c>
      <c r="D37" s="10" t="s">
        <v>208</v>
      </c>
      <c r="E37" s="10" t="s">
        <v>208</v>
      </c>
      <c r="F37" s="10"/>
      <c r="G37" s="10" t="s">
        <v>208</v>
      </c>
      <c r="H37" s="10"/>
      <c r="I37" s="10" t="s">
        <v>208</v>
      </c>
      <c r="J37" s="10"/>
      <c r="K37" s="10"/>
      <c r="L37" s="10"/>
      <c r="M37" s="10"/>
      <c r="N37" s="10"/>
      <c r="O37" s="10" t="s">
        <v>208</v>
      </c>
      <c r="P37" s="10" t="s">
        <v>208</v>
      </c>
      <c r="Q37" s="10" t="s">
        <v>208</v>
      </c>
      <c r="R37" s="10"/>
      <c r="S37" s="10" t="s">
        <v>208</v>
      </c>
      <c r="T37" s="10" t="s">
        <v>208</v>
      </c>
      <c r="U37" s="10"/>
      <c r="V37" s="10"/>
      <c r="W37" s="10"/>
      <c r="X37" s="10" t="s">
        <v>208</v>
      </c>
      <c r="Y37" s="10" t="s">
        <v>208</v>
      </c>
      <c r="Z37" s="10" t="s">
        <v>208</v>
      </c>
      <c r="AA37" s="10" t="s">
        <v>208</v>
      </c>
      <c r="AB37" s="10"/>
      <c r="AC37" s="10"/>
      <c r="AD37" s="10" t="s">
        <v>208</v>
      </c>
      <c r="AE37" s="10" t="s">
        <v>208</v>
      </c>
      <c r="AF37" s="10" t="s">
        <v>208</v>
      </c>
      <c r="AG37" s="10">
        <v>17</v>
      </c>
      <c r="AH37" s="145">
        <v>1360</v>
      </c>
    </row>
    <row r="38" spans="1:34" ht="12.6" customHeight="1" x14ac:dyDescent="0.2">
      <c r="A38" s="11">
        <v>34</v>
      </c>
      <c r="B38" s="140" t="s">
        <v>198</v>
      </c>
      <c r="C38" s="144" t="s">
        <v>208</v>
      </c>
      <c r="D38" s="31"/>
      <c r="E38" s="10" t="s">
        <v>208</v>
      </c>
      <c r="F38" s="10" t="s">
        <v>208</v>
      </c>
      <c r="G38" s="31"/>
      <c r="H38" s="10" t="s">
        <v>208</v>
      </c>
      <c r="I38" s="10" t="s">
        <v>208</v>
      </c>
      <c r="J38" s="10" t="s">
        <v>208</v>
      </c>
      <c r="K38" s="10" t="s">
        <v>208</v>
      </c>
      <c r="L38" s="10"/>
      <c r="M38" s="10" t="s">
        <v>208</v>
      </c>
      <c r="N38" s="10" t="s">
        <v>208</v>
      </c>
      <c r="O38" s="10" t="s">
        <v>208</v>
      </c>
      <c r="P38" s="10"/>
      <c r="Q38" s="10" t="s">
        <v>208</v>
      </c>
      <c r="R38" s="10" t="s">
        <v>208</v>
      </c>
      <c r="S38" s="10"/>
      <c r="T38" s="10"/>
      <c r="U38" s="10"/>
      <c r="V38" s="10"/>
      <c r="W38" s="10"/>
      <c r="X38" s="10"/>
      <c r="Y38" s="10" t="s">
        <v>208</v>
      </c>
      <c r="Z38" s="10"/>
      <c r="AA38" s="10" t="s">
        <v>208</v>
      </c>
      <c r="AB38" s="10" t="s">
        <v>208</v>
      </c>
      <c r="AC38" s="10"/>
      <c r="AD38" s="10" t="s">
        <v>208</v>
      </c>
      <c r="AE38" s="10"/>
      <c r="AF38" s="10" t="s">
        <v>208</v>
      </c>
      <c r="AG38" s="10">
        <v>17</v>
      </c>
      <c r="AH38" s="145">
        <v>1360</v>
      </c>
    </row>
    <row r="39" spans="1:34" ht="12.6" customHeight="1" x14ac:dyDescent="0.2">
      <c r="A39" s="11">
        <v>35</v>
      </c>
      <c r="B39" s="140" t="s">
        <v>206</v>
      </c>
      <c r="C39" s="144"/>
      <c r="D39" s="31"/>
      <c r="E39" s="31"/>
      <c r="F39" s="31"/>
      <c r="G39" s="3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>
        <v>0</v>
      </c>
      <c r="AH39" s="145">
        <v>0</v>
      </c>
    </row>
    <row r="40" spans="1:34" ht="12.6" customHeight="1" x14ac:dyDescent="0.2">
      <c r="A40" s="11"/>
      <c r="B40" s="140"/>
      <c r="C40" s="144"/>
      <c r="D40" s="31"/>
      <c r="E40" s="31"/>
      <c r="F40" s="31"/>
      <c r="G40" s="3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45"/>
    </row>
    <row r="41" spans="1:34" ht="12.6" customHeight="1" x14ac:dyDescent="0.2">
      <c r="A41" s="11"/>
      <c r="B41" s="140" t="s">
        <v>162</v>
      </c>
      <c r="C41" s="146">
        <v>17</v>
      </c>
      <c r="D41" s="10">
        <v>22</v>
      </c>
      <c r="E41" s="10">
        <v>24</v>
      </c>
      <c r="F41" s="10">
        <v>25</v>
      </c>
      <c r="G41" s="10">
        <v>18</v>
      </c>
      <c r="H41" s="10">
        <v>22</v>
      </c>
      <c r="I41" s="10">
        <v>15</v>
      </c>
      <c r="J41" s="10">
        <v>18</v>
      </c>
      <c r="K41" s="10">
        <v>19</v>
      </c>
      <c r="L41" s="10">
        <v>17</v>
      </c>
      <c r="M41" s="10">
        <v>16</v>
      </c>
      <c r="N41" s="10">
        <v>20</v>
      </c>
      <c r="O41" s="10">
        <v>21</v>
      </c>
      <c r="P41" s="10">
        <v>19</v>
      </c>
      <c r="Q41" s="10">
        <v>15</v>
      </c>
      <c r="R41" s="10">
        <v>15</v>
      </c>
      <c r="S41" s="10">
        <v>18</v>
      </c>
      <c r="T41" s="10">
        <v>16</v>
      </c>
      <c r="U41" s="10">
        <v>15</v>
      </c>
      <c r="V41" s="10">
        <v>15</v>
      </c>
      <c r="W41" s="10">
        <v>14</v>
      </c>
      <c r="X41" s="10">
        <v>11</v>
      </c>
      <c r="Y41" s="10">
        <v>16</v>
      </c>
      <c r="Z41" s="10">
        <v>15</v>
      </c>
      <c r="AA41" s="10">
        <v>15</v>
      </c>
      <c r="AB41" s="10">
        <v>17</v>
      </c>
      <c r="AC41" s="10">
        <v>13</v>
      </c>
      <c r="AD41" s="10">
        <v>20</v>
      </c>
      <c r="AE41" s="10">
        <v>18</v>
      </c>
      <c r="AF41" s="10">
        <v>20</v>
      </c>
      <c r="AG41" s="10">
        <v>526</v>
      </c>
      <c r="AH41" s="145">
        <v>42080</v>
      </c>
    </row>
    <row r="42" spans="1:34" ht="12.6" customHeight="1" x14ac:dyDescent="0.2">
      <c r="A42" s="11"/>
      <c r="B42" s="140"/>
      <c r="C42" s="144"/>
      <c r="D42" s="10"/>
      <c r="E42" s="31"/>
      <c r="F42" s="3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45"/>
    </row>
    <row r="43" spans="1:34" ht="12.6" customHeight="1" x14ac:dyDescent="0.2">
      <c r="A43" s="11"/>
      <c r="B43" s="140"/>
      <c r="C43" s="144"/>
      <c r="D43" s="31" t="s">
        <v>4</v>
      </c>
      <c r="E43" s="31"/>
      <c r="F43" s="10"/>
      <c r="G43" s="10"/>
      <c r="H43" s="10"/>
      <c r="I43" s="10"/>
      <c r="J43" s="10"/>
      <c r="K43" s="10">
        <v>17.533333333333335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45"/>
    </row>
    <row r="44" spans="1:34" ht="12.6" customHeight="1" x14ac:dyDescent="0.2">
      <c r="A44" s="12"/>
      <c r="B44" s="141"/>
      <c r="C44" s="146"/>
      <c r="D44" s="10"/>
      <c r="E44" s="31"/>
      <c r="F44" s="31"/>
      <c r="G44" s="3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45"/>
    </row>
    <row r="45" spans="1:34" ht="13.5" thickBot="1" x14ac:dyDescent="0.25">
      <c r="A45" s="18"/>
      <c r="B45" s="142"/>
      <c r="C45" s="147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148"/>
    </row>
    <row r="46" spans="1:34" ht="14.25" customHeight="1" thickBot="1" x14ac:dyDescent="0.25">
      <c r="A46" s="3"/>
      <c r="B46" s="143"/>
      <c r="C46" s="3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149"/>
    </row>
    <row r="47" spans="1:34" ht="12.95" customHeight="1" x14ac:dyDescent="0.2">
      <c r="B47" s="9"/>
    </row>
    <row r="48" spans="1:34" ht="12.75" customHeight="1" x14ac:dyDescent="0.2">
      <c r="D48" s="261"/>
      <c r="E48" s="261"/>
      <c r="F48" s="261"/>
      <c r="G48" s="261"/>
      <c r="H48" s="261"/>
      <c r="I48" s="261"/>
      <c r="J48" s="261"/>
    </row>
  </sheetData>
  <mergeCells count="4">
    <mergeCell ref="D48:J48"/>
    <mergeCell ref="A1:E1"/>
    <mergeCell ref="V1:Z1"/>
    <mergeCell ref="C3:AH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16"/>
  <sheetViews>
    <sheetView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2.75" x14ac:dyDescent="0.2"/>
  <cols>
    <col min="1" max="1" width="4.140625" customWidth="1"/>
    <col min="2" max="2" width="21.28515625" customWidth="1"/>
    <col min="3" max="3" width="4.28515625" customWidth="1"/>
    <col min="4" max="42" width="3.28515625" customWidth="1"/>
    <col min="43" max="43" width="7.42578125" style="4" bestFit="1" customWidth="1"/>
  </cols>
  <sheetData>
    <row r="1" spans="1:43" ht="16.5" thickBot="1" x14ac:dyDescent="0.3">
      <c r="A1" s="233" t="s">
        <v>478</v>
      </c>
      <c r="B1" s="234"/>
      <c r="C1" s="234"/>
      <c r="D1" s="235"/>
      <c r="E1" s="2"/>
      <c r="F1" s="2"/>
      <c r="G1" s="210"/>
      <c r="H1" s="209" t="s">
        <v>509</v>
      </c>
      <c r="I1" s="2"/>
      <c r="J1" s="2"/>
      <c r="K1" s="2"/>
      <c r="N1" s="211"/>
      <c r="O1" s="209" t="s">
        <v>510</v>
      </c>
      <c r="P1" s="2"/>
      <c r="Q1" s="2"/>
      <c r="R1" s="2"/>
      <c r="S1" s="2"/>
      <c r="T1" s="2"/>
      <c r="V1" s="2"/>
      <c r="W1" s="2"/>
      <c r="X1" s="2"/>
      <c r="Y1" s="2"/>
      <c r="Z1" s="2"/>
      <c r="AA1" s="2"/>
      <c r="AB1" s="236" t="s">
        <v>270</v>
      </c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5"/>
    </row>
    <row r="2" spans="1:43" ht="13.5" thickBot="1" x14ac:dyDescent="0.25">
      <c r="B2" s="237" t="s">
        <v>506</v>
      </c>
      <c r="C2" s="238"/>
      <c r="D2" s="203">
        <v>1</v>
      </c>
      <c r="E2" s="204">
        <f>D2+1</f>
        <v>2</v>
      </c>
      <c r="F2" s="204">
        <f t="shared" ref="F2:AO2" si="0">E2+1</f>
        <v>3</v>
      </c>
      <c r="G2" s="204">
        <f t="shared" si="0"/>
        <v>4</v>
      </c>
      <c r="H2" s="204">
        <f t="shared" si="0"/>
        <v>5</v>
      </c>
      <c r="I2" s="204">
        <f t="shared" si="0"/>
        <v>6</v>
      </c>
      <c r="J2" s="204">
        <f t="shared" si="0"/>
        <v>7</v>
      </c>
      <c r="K2" s="205">
        <f t="shared" si="0"/>
        <v>8</v>
      </c>
      <c r="L2" s="204">
        <f t="shared" si="0"/>
        <v>9</v>
      </c>
      <c r="M2" s="204">
        <f t="shared" si="0"/>
        <v>10</v>
      </c>
      <c r="N2" s="204">
        <f t="shared" si="0"/>
        <v>11</v>
      </c>
      <c r="O2" s="204">
        <f t="shared" si="0"/>
        <v>12</v>
      </c>
      <c r="P2" s="207">
        <f t="shared" si="0"/>
        <v>13</v>
      </c>
      <c r="Q2" s="204">
        <f t="shared" si="0"/>
        <v>14</v>
      </c>
      <c r="R2" s="205">
        <f t="shared" si="0"/>
        <v>15</v>
      </c>
      <c r="S2" s="204">
        <f t="shared" si="0"/>
        <v>16</v>
      </c>
      <c r="T2" s="204">
        <f t="shared" si="0"/>
        <v>17</v>
      </c>
      <c r="U2" s="205">
        <f t="shared" si="0"/>
        <v>18</v>
      </c>
      <c r="V2" s="204">
        <f t="shared" si="0"/>
        <v>19</v>
      </c>
      <c r="W2" s="204">
        <f t="shared" si="0"/>
        <v>20</v>
      </c>
      <c r="X2" s="207">
        <f t="shared" si="0"/>
        <v>21</v>
      </c>
      <c r="Y2" s="204">
        <f t="shared" si="0"/>
        <v>22</v>
      </c>
      <c r="Z2" s="204">
        <f t="shared" si="0"/>
        <v>23</v>
      </c>
      <c r="AA2" s="204">
        <f t="shared" si="0"/>
        <v>24</v>
      </c>
      <c r="AB2" s="204">
        <f t="shared" si="0"/>
        <v>25</v>
      </c>
      <c r="AC2" s="205">
        <f t="shared" si="0"/>
        <v>26</v>
      </c>
      <c r="AD2" s="204">
        <f t="shared" si="0"/>
        <v>27</v>
      </c>
      <c r="AE2" s="207">
        <f t="shared" si="0"/>
        <v>28</v>
      </c>
      <c r="AF2" s="204">
        <f t="shared" si="0"/>
        <v>29</v>
      </c>
      <c r="AG2" s="204">
        <f t="shared" si="0"/>
        <v>30</v>
      </c>
      <c r="AH2" s="204">
        <f t="shared" si="0"/>
        <v>31</v>
      </c>
      <c r="AI2" s="205">
        <f t="shared" si="0"/>
        <v>32</v>
      </c>
      <c r="AJ2" s="204">
        <f t="shared" si="0"/>
        <v>33</v>
      </c>
      <c r="AK2" s="207">
        <f t="shared" si="0"/>
        <v>34</v>
      </c>
      <c r="AL2" s="204">
        <f t="shared" si="0"/>
        <v>35</v>
      </c>
      <c r="AM2" s="204">
        <f t="shared" si="0"/>
        <v>36</v>
      </c>
      <c r="AN2" s="204">
        <f t="shared" si="0"/>
        <v>37</v>
      </c>
      <c r="AO2" s="204">
        <f t="shared" si="0"/>
        <v>38</v>
      </c>
      <c r="AP2" s="206">
        <f>AO2+1</f>
        <v>39</v>
      </c>
      <c r="AQ2" s="5">
        <v>95</v>
      </c>
    </row>
    <row r="3" spans="1:43" ht="48" customHeight="1" thickBot="1" x14ac:dyDescent="0.25">
      <c r="A3" s="13" t="s">
        <v>6</v>
      </c>
      <c r="B3" s="27" t="s">
        <v>0</v>
      </c>
      <c r="C3" s="168" t="s">
        <v>498</v>
      </c>
      <c r="D3" s="118">
        <v>44626</v>
      </c>
      <c r="E3" s="28">
        <f>D3+7</f>
        <v>44633</v>
      </c>
      <c r="F3" s="28">
        <f t="shared" ref="F3:J3" si="1">E3+7</f>
        <v>44640</v>
      </c>
      <c r="G3" s="28">
        <f t="shared" si="1"/>
        <v>44647</v>
      </c>
      <c r="H3" s="28">
        <f t="shared" si="1"/>
        <v>44654</v>
      </c>
      <c r="I3" s="28">
        <f t="shared" si="1"/>
        <v>44661</v>
      </c>
      <c r="J3" s="28">
        <f t="shared" si="1"/>
        <v>44668</v>
      </c>
      <c r="K3" s="120">
        <v>44669</v>
      </c>
      <c r="L3" s="28">
        <f>J3+7</f>
        <v>44675</v>
      </c>
      <c r="M3" s="28">
        <f>L3+7</f>
        <v>44682</v>
      </c>
      <c r="N3" s="28">
        <f>M3+7</f>
        <v>44689</v>
      </c>
      <c r="O3" s="28">
        <f>N3+7</f>
        <v>44696</v>
      </c>
      <c r="P3" s="208">
        <v>44702</v>
      </c>
      <c r="Q3" s="28">
        <f>O3+7</f>
        <v>44703</v>
      </c>
      <c r="R3" s="120">
        <v>44707</v>
      </c>
      <c r="S3" s="28">
        <f>Q3+7</f>
        <v>44710</v>
      </c>
      <c r="T3" s="28">
        <f>S3+7</f>
        <v>44717</v>
      </c>
      <c r="U3" s="120">
        <v>44718</v>
      </c>
      <c r="V3" s="28">
        <f>T3+7</f>
        <v>44724</v>
      </c>
      <c r="W3" s="28">
        <f>V3+7</f>
        <v>44731</v>
      </c>
      <c r="X3" s="208">
        <v>44737</v>
      </c>
      <c r="Y3" s="28">
        <f>W3+7</f>
        <v>44738</v>
      </c>
      <c r="Z3" s="28">
        <f t="shared" ref="Z3:AH3" si="2">Y3+7</f>
        <v>44745</v>
      </c>
      <c r="AA3" s="28">
        <f t="shared" si="2"/>
        <v>44752</v>
      </c>
      <c r="AB3" s="28">
        <f t="shared" si="2"/>
        <v>44759</v>
      </c>
      <c r="AC3" s="119">
        <v>44763</v>
      </c>
      <c r="AD3" s="28">
        <f>AB3+7</f>
        <v>44766</v>
      </c>
      <c r="AE3" s="208">
        <v>44772</v>
      </c>
      <c r="AF3" s="28">
        <f>AD3+7</f>
        <v>44773</v>
      </c>
      <c r="AG3" s="28">
        <f t="shared" si="2"/>
        <v>44780</v>
      </c>
      <c r="AH3" s="28">
        <f t="shared" si="2"/>
        <v>44787</v>
      </c>
      <c r="AI3" s="119">
        <v>44788</v>
      </c>
      <c r="AJ3" s="28">
        <f>AH3+7</f>
        <v>44794</v>
      </c>
      <c r="AK3" s="208">
        <v>44800</v>
      </c>
      <c r="AL3" s="28">
        <f>AJ3+7</f>
        <v>44801</v>
      </c>
      <c r="AM3" s="28">
        <f t="shared" ref="AM3:AP3" si="3">AL3+7</f>
        <v>44808</v>
      </c>
      <c r="AN3" s="28">
        <f t="shared" si="3"/>
        <v>44815</v>
      </c>
      <c r="AO3" s="29">
        <f t="shared" si="3"/>
        <v>44822</v>
      </c>
      <c r="AP3" s="121">
        <f t="shared" si="3"/>
        <v>44829</v>
      </c>
      <c r="AQ3" s="72" t="s">
        <v>3</v>
      </c>
    </row>
    <row r="4" spans="1:43" ht="12.6" customHeight="1" x14ac:dyDescent="0.25">
      <c r="A4" s="91">
        <v>1</v>
      </c>
      <c r="B4" s="30" t="s">
        <v>67</v>
      </c>
      <c r="C4" s="199">
        <f t="shared" ref="C4:C37" si="4">COUNTIF(D4:AP4,"X")</f>
        <v>26</v>
      </c>
      <c r="D4" s="184" t="s">
        <v>80</v>
      </c>
      <c r="E4" s="185" t="s">
        <v>80</v>
      </c>
      <c r="F4" s="185" t="s">
        <v>80</v>
      </c>
      <c r="G4" s="185" t="s">
        <v>80</v>
      </c>
      <c r="H4" s="185"/>
      <c r="I4" s="185"/>
      <c r="J4" s="185" t="s">
        <v>80</v>
      </c>
      <c r="K4" s="186" t="s">
        <v>80</v>
      </c>
      <c r="L4" s="185" t="s">
        <v>80</v>
      </c>
      <c r="M4" s="185" t="s">
        <v>80</v>
      </c>
      <c r="N4" s="185" t="s">
        <v>80</v>
      </c>
      <c r="O4" s="185" t="s">
        <v>80</v>
      </c>
      <c r="P4" s="212" t="s">
        <v>80</v>
      </c>
      <c r="Q4" s="185" t="s">
        <v>80</v>
      </c>
      <c r="R4" s="186"/>
      <c r="S4" s="185"/>
      <c r="T4" s="185"/>
      <c r="U4" s="186"/>
      <c r="V4" s="185" t="s">
        <v>80</v>
      </c>
      <c r="W4" s="185"/>
      <c r="X4" s="212"/>
      <c r="Y4" s="185" t="s">
        <v>80</v>
      </c>
      <c r="Z4" s="185" t="s">
        <v>80</v>
      </c>
      <c r="AA4" s="185"/>
      <c r="AB4" s="185" t="s">
        <v>80</v>
      </c>
      <c r="AC4" s="186" t="s">
        <v>80</v>
      </c>
      <c r="AD4" s="187" t="s">
        <v>80</v>
      </c>
      <c r="AE4" s="212"/>
      <c r="AF4" s="187" t="s">
        <v>80</v>
      </c>
      <c r="AG4" s="187" t="s">
        <v>80</v>
      </c>
      <c r="AH4" s="187" t="s">
        <v>80</v>
      </c>
      <c r="AI4" s="186"/>
      <c r="AJ4" s="188" t="s">
        <v>80</v>
      </c>
      <c r="AK4" s="212" t="s">
        <v>80</v>
      </c>
      <c r="AL4" s="188" t="s">
        <v>80</v>
      </c>
      <c r="AM4" s="187" t="s">
        <v>80</v>
      </c>
      <c r="AN4" s="187"/>
      <c r="AO4" s="224" t="s">
        <v>80</v>
      </c>
      <c r="AP4" s="189"/>
      <c r="AQ4" s="66">
        <f t="shared" ref="AQ4:AQ37" si="5">C4*$AQ$2</f>
        <v>2470</v>
      </c>
    </row>
    <row r="5" spans="1:43" ht="12.6" customHeight="1" x14ac:dyDescent="0.25">
      <c r="A5" s="91">
        <f t="shared" ref="A5:A70" si="6">A4+1</f>
        <v>2</v>
      </c>
      <c r="B5" s="30" t="s">
        <v>324</v>
      </c>
      <c r="C5" s="199">
        <f t="shared" si="4"/>
        <v>22</v>
      </c>
      <c r="D5" s="190"/>
      <c r="E5" s="177"/>
      <c r="F5" s="177"/>
      <c r="G5" s="177" t="s">
        <v>80</v>
      </c>
      <c r="H5" s="177"/>
      <c r="I5" s="177" t="s">
        <v>80</v>
      </c>
      <c r="J5" s="177" t="s">
        <v>80</v>
      </c>
      <c r="K5" s="108" t="s">
        <v>80</v>
      </c>
      <c r="L5" s="177" t="s">
        <v>80</v>
      </c>
      <c r="M5" s="177" t="s">
        <v>80</v>
      </c>
      <c r="N5" s="177"/>
      <c r="O5" s="177" t="s">
        <v>80</v>
      </c>
      <c r="P5" s="213"/>
      <c r="Q5" s="177" t="s">
        <v>80</v>
      </c>
      <c r="R5" s="108" t="s">
        <v>80</v>
      </c>
      <c r="S5" s="177" t="s">
        <v>80</v>
      </c>
      <c r="T5" s="177"/>
      <c r="U5" s="108"/>
      <c r="V5" s="177"/>
      <c r="W5" s="177"/>
      <c r="X5" s="213"/>
      <c r="Y5" s="177" t="s">
        <v>80</v>
      </c>
      <c r="Z5" s="177" t="s">
        <v>80</v>
      </c>
      <c r="AA5" s="177" t="s">
        <v>80</v>
      </c>
      <c r="AB5" s="177"/>
      <c r="AC5" s="108"/>
      <c r="AD5" s="83"/>
      <c r="AE5" s="213"/>
      <c r="AF5" s="83"/>
      <c r="AG5" s="83" t="s">
        <v>80</v>
      </c>
      <c r="AH5" s="83" t="s">
        <v>80</v>
      </c>
      <c r="AI5" s="108" t="s">
        <v>80</v>
      </c>
      <c r="AJ5" s="134" t="s">
        <v>80</v>
      </c>
      <c r="AK5" s="213" t="s">
        <v>80</v>
      </c>
      <c r="AL5" s="134" t="s">
        <v>80</v>
      </c>
      <c r="AM5" s="83" t="s">
        <v>80</v>
      </c>
      <c r="AN5" s="83" t="s">
        <v>80</v>
      </c>
      <c r="AO5" s="76"/>
      <c r="AP5" s="191" t="s">
        <v>80</v>
      </c>
      <c r="AQ5" s="66">
        <f t="shared" si="5"/>
        <v>2090</v>
      </c>
    </row>
    <row r="6" spans="1:43" ht="12.6" customHeight="1" x14ac:dyDescent="0.25">
      <c r="A6" s="91">
        <f t="shared" si="6"/>
        <v>3</v>
      </c>
      <c r="B6" s="30" t="s">
        <v>399</v>
      </c>
      <c r="C6" s="199">
        <f t="shared" si="4"/>
        <v>10</v>
      </c>
      <c r="D6" s="190" t="s">
        <v>80</v>
      </c>
      <c r="E6" s="177" t="s">
        <v>80</v>
      </c>
      <c r="F6" s="177"/>
      <c r="G6" s="177"/>
      <c r="H6" s="177"/>
      <c r="I6" s="177"/>
      <c r="J6" s="177"/>
      <c r="K6" s="108" t="s">
        <v>80</v>
      </c>
      <c r="L6" s="177"/>
      <c r="M6" s="177"/>
      <c r="N6" s="177" t="s">
        <v>80</v>
      </c>
      <c r="O6" s="177"/>
      <c r="P6" s="213" t="s">
        <v>80</v>
      </c>
      <c r="Q6" s="177"/>
      <c r="R6" s="108"/>
      <c r="S6" s="177"/>
      <c r="T6" s="177" t="s">
        <v>80</v>
      </c>
      <c r="U6" s="108" t="s">
        <v>80</v>
      </c>
      <c r="V6" s="177"/>
      <c r="W6" s="177"/>
      <c r="X6" s="213"/>
      <c r="Y6" s="177"/>
      <c r="Z6" s="177"/>
      <c r="AA6" s="177"/>
      <c r="AB6" s="177"/>
      <c r="AC6" s="108"/>
      <c r="AD6" s="83"/>
      <c r="AE6" s="213"/>
      <c r="AF6" s="83"/>
      <c r="AG6" s="83" t="s">
        <v>80</v>
      </c>
      <c r="AH6" s="83"/>
      <c r="AI6" s="108"/>
      <c r="AJ6" s="134"/>
      <c r="AK6" s="213" t="s">
        <v>80</v>
      </c>
      <c r="AL6" s="134"/>
      <c r="AM6" s="83" t="s">
        <v>80</v>
      </c>
      <c r="AN6" s="83"/>
      <c r="AO6" s="76"/>
      <c r="AP6" s="191"/>
      <c r="AQ6" s="66">
        <f t="shared" si="5"/>
        <v>950</v>
      </c>
    </row>
    <row r="7" spans="1:43" ht="12.6" customHeight="1" x14ac:dyDescent="0.25">
      <c r="A7" s="91">
        <f t="shared" si="6"/>
        <v>4</v>
      </c>
      <c r="B7" s="30" t="s">
        <v>14</v>
      </c>
      <c r="C7" s="199">
        <f t="shared" si="4"/>
        <v>22</v>
      </c>
      <c r="D7" s="190" t="s">
        <v>80</v>
      </c>
      <c r="E7" s="177" t="s">
        <v>80</v>
      </c>
      <c r="F7" s="177" t="s">
        <v>80</v>
      </c>
      <c r="G7" s="177" t="s">
        <v>80</v>
      </c>
      <c r="H7" s="177"/>
      <c r="I7" s="177"/>
      <c r="J7" s="177" t="s">
        <v>80</v>
      </c>
      <c r="K7" s="108" t="s">
        <v>80</v>
      </c>
      <c r="L7" s="177" t="s">
        <v>80</v>
      </c>
      <c r="M7" s="177" t="s">
        <v>80</v>
      </c>
      <c r="N7" s="177" t="s">
        <v>80</v>
      </c>
      <c r="O7" s="177"/>
      <c r="P7" s="213"/>
      <c r="Q7" s="177" t="s">
        <v>80</v>
      </c>
      <c r="R7" s="108" t="s">
        <v>80</v>
      </c>
      <c r="S7" s="177"/>
      <c r="T7" s="177"/>
      <c r="U7" s="108" t="s">
        <v>80</v>
      </c>
      <c r="V7" s="177" t="s">
        <v>80</v>
      </c>
      <c r="W7" s="177"/>
      <c r="X7" s="213"/>
      <c r="Y7" s="177"/>
      <c r="Z7" s="177"/>
      <c r="AA7" s="177"/>
      <c r="AB7" s="177" t="s">
        <v>80</v>
      </c>
      <c r="AC7" s="108"/>
      <c r="AD7" s="83" t="s">
        <v>80</v>
      </c>
      <c r="AE7" s="213"/>
      <c r="AF7" s="83" t="s">
        <v>80</v>
      </c>
      <c r="AG7" s="83" t="s">
        <v>80</v>
      </c>
      <c r="AH7" s="83" t="s">
        <v>80</v>
      </c>
      <c r="AI7" s="108" t="s">
        <v>80</v>
      </c>
      <c r="AJ7" s="134" t="s">
        <v>80</v>
      </c>
      <c r="AK7" s="213"/>
      <c r="AL7" s="134"/>
      <c r="AM7" s="83" t="s">
        <v>80</v>
      </c>
      <c r="AN7" s="83" t="s">
        <v>80</v>
      </c>
      <c r="AO7" s="76"/>
      <c r="AP7" s="191"/>
      <c r="AQ7" s="66">
        <f t="shared" si="5"/>
        <v>2090</v>
      </c>
    </row>
    <row r="8" spans="1:43" ht="12.6" customHeight="1" x14ac:dyDescent="0.25">
      <c r="A8" s="91">
        <f t="shared" si="6"/>
        <v>5</v>
      </c>
      <c r="B8" s="30" t="s">
        <v>372</v>
      </c>
      <c r="C8" s="199">
        <f t="shared" si="4"/>
        <v>8</v>
      </c>
      <c r="D8" s="190" t="s">
        <v>80</v>
      </c>
      <c r="E8" s="177"/>
      <c r="F8" s="177"/>
      <c r="G8" s="177"/>
      <c r="H8" s="177"/>
      <c r="I8" s="177"/>
      <c r="J8" s="177"/>
      <c r="K8" s="108"/>
      <c r="L8" s="177" t="s">
        <v>80</v>
      </c>
      <c r="M8" s="177" t="s">
        <v>80</v>
      </c>
      <c r="N8" s="177"/>
      <c r="O8" s="177"/>
      <c r="P8" s="213"/>
      <c r="Q8" s="177"/>
      <c r="R8" s="108"/>
      <c r="S8" s="177" t="s">
        <v>80</v>
      </c>
      <c r="T8" s="177"/>
      <c r="U8" s="108"/>
      <c r="V8" s="177"/>
      <c r="W8" s="177"/>
      <c r="X8" s="213"/>
      <c r="Y8" s="177"/>
      <c r="Z8" s="177"/>
      <c r="AA8" s="177"/>
      <c r="AB8" s="177" t="s">
        <v>80</v>
      </c>
      <c r="AC8" s="108"/>
      <c r="AD8" s="83" t="s">
        <v>80</v>
      </c>
      <c r="AE8" s="213"/>
      <c r="AF8" s="83"/>
      <c r="AG8" s="83"/>
      <c r="AH8" s="83"/>
      <c r="AI8" s="108" t="s">
        <v>80</v>
      </c>
      <c r="AJ8" s="134" t="s">
        <v>80</v>
      </c>
      <c r="AK8" s="213"/>
      <c r="AL8" s="134"/>
      <c r="AM8" s="83"/>
      <c r="AN8" s="83"/>
      <c r="AO8" s="76"/>
      <c r="AP8" s="191"/>
      <c r="AQ8" s="66">
        <f t="shared" si="5"/>
        <v>760</v>
      </c>
    </row>
    <row r="9" spans="1:43" ht="12.6" customHeight="1" x14ac:dyDescent="0.25">
      <c r="A9" s="91">
        <f t="shared" si="6"/>
        <v>6</v>
      </c>
      <c r="B9" s="30" t="s">
        <v>438</v>
      </c>
      <c r="C9" s="199">
        <f t="shared" si="4"/>
        <v>5</v>
      </c>
      <c r="D9" s="190"/>
      <c r="E9" s="177"/>
      <c r="F9" s="177"/>
      <c r="G9" s="177"/>
      <c r="H9" s="177"/>
      <c r="I9" s="177"/>
      <c r="J9" s="177"/>
      <c r="K9" s="108"/>
      <c r="L9" s="177"/>
      <c r="M9" s="177"/>
      <c r="N9" s="177"/>
      <c r="O9" s="177"/>
      <c r="P9" s="213"/>
      <c r="Q9" s="177"/>
      <c r="R9" s="108"/>
      <c r="S9" s="177"/>
      <c r="T9" s="177"/>
      <c r="U9" s="108"/>
      <c r="V9" s="177"/>
      <c r="W9" s="177"/>
      <c r="X9" s="213"/>
      <c r="Y9" s="177"/>
      <c r="Z9" s="177"/>
      <c r="AA9" s="177"/>
      <c r="AB9" s="177"/>
      <c r="AC9" s="108"/>
      <c r="AD9" s="83"/>
      <c r="AE9" s="213"/>
      <c r="AF9" s="83"/>
      <c r="AG9" s="83"/>
      <c r="AH9" s="83"/>
      <c r="AI9" s="108" t="s">
        <v>80</v>
      </c>
      <c r="AJ9" s="134"/>
      <c r="AK9" s="213" t="s">
        <v>80</v>
      </c>
      <c r="AL9" s="134" t="s">
        <v>80</v>
      </c>
      <c r="AM9" s="83"/>
      <c r="AN9" s="83" t="s">
        <v>80</v>
      </c>
      <c r="AO9" s="76" t="s">
        <v>80</v>
      </c>
      <c r="AP9" s="191"/>
      <c r="AQ9" s="66">
        <f t="shared" si="5"/>
        <v>475</v>
      </c>
    </row>
    <row r="10" spans="1:43" ht="12.6" customHeight="1" x14ac:dyDescent="0.25">
      <c r="A10" s="91">
        <f t="shared" si="6"/>
        <v>7</v>
      </c>
      <c r="B10" s="30" t="s">
        <v>238</v>
      </c>
      <c r="C10" s="199">
        <f t="shared" si="4"/>
        <v>27</v>
      </c>
      <c r="D10" s="190" t="s">
        <v>80</v>
      </c>
      <c r="E10" s="177" t="s">
        <v>80</v>
      </c>
      <c r="F10" s="177" t="s">
        <v>80</v>
      </c>
      <c r="G10" s="177" t="s">
        <v>80</v>
      </c>
      <c r="H10" s="177"/>
      <c r="I10" s="177" t="s">
        <v>80</v>
      </c>
      <c r="J10" s="177"/>
      <c r="K10" s="108" t="s">
        <v>80</v>
      </c>
      <c r="L10" s="177" t="s">
        <v>80</v>
      </c>
      <c r="M10" s="177" t="s">
        <v>80</v>
      </c>
      <c r="N10" s="177"/>
      <c r="O10" s="177" t="s">
        <v>80</v>
      </c>
      <c r="P10" s="213"/>
      <c r="Q10" s="177" t="s">
        <v>80</v>
      </c>
      <c r="R10" s="108"/>
      <c r="S10" s="177" t="s">
        <v>80</v>
      </c>
      <c r="T10" s="177" t="s">
        <v>80</v>
      </c>
      <c r="U10" s="108" t="s">
        <v>80</v>
      </c>
      <c r="V10" s="177" t="s">
        <v>80</v>
      </c>
      <c r="W10" s="177"/>
      <c r="X10" s="213" t="s">
        <v>80</v>
      </c>
      <c r="Y10" s="177" t="s">
        <v>80</v>
      </c>
      <c r="Z10" s="177" t="s">
        <v>80</v>
      </c>
      <c r="AA10" s="177" t="s">
        <v>80</v>
      </c>
      <c r="AB10" s="177"/>
      <c r="AC10" s="108"/>
      <c r="AD10" s="83"/>
      <c r="AE10" s="213"/>
      <c r="AF10" s="83"/>
      <c r="AG10" s="83"/>
      <c r="AH10" s="83" t="s">
        <v>80</v>
      </c>
      <c r="AI10" s="108" t="s">
        <v>80</v>
      </c>
      <c r="AJ10" s="134" t="s">
        <v>80</v>
      </c>
      <c r="AK10" s="213" t="s">
        <v>80</v>
      </c>
      <c r="AL10" s="134" t="s">
        <v>80</v>
      </c>
      <c r="AM10" s="83" t="s">
        <v>80</v>
      </c>
      <c r="AN10" s="83" t="s">
        <v>80</v>
      </c>
      <c r="AO10" s="76" t="s">
        <v>80</v>
      </c>
      <c r="AP10" s="191" t="s">
        <v>80</v>
      </c>
      <c r="AQ10" s="66">
        <f t="shared" si="5"/>
        <v>2565</v>
      </c>
    </row>
    <row r="11" spans="1:43" ht="12.6" customHeight="1" x14ac:dyDescent="0.25">
      <c r="A11" s="91">
        <f t="shared" si="6"/>
        <v>8</v>
      </c>
      <c r="B11" s="30" t="s">
        <v>15</v>
      </c>
      <c r="C11" s="199">
        <f t="shared" si="4"/>
        <v>10</v>
      </c>
      <c r="D11" s="190" t="s">
        <v>80</v>
      </c>
      <c r="E11" s="177" t="s">
        <v>80</v>
      </c>
      <c r="F11" s="177"/>
      <c r="G11" s="177"/>
      <c r="H11" s="177"/>
      <c r="I11" s="177"/>
      <c r="J11" s="177"/>
      <c r="K11" s="108"/>
      <c r="L11" s="177" t="s">
        <v>80</v>
      </c>
      <c r="M11" s="177"/>
      <c r="N11" s="177"/>
      <c r="O11" s="177"/>
      <c r="P11" s="213"/>
      <c r="Q11" s="177" t="s">
        <v>80</v>
      </c>
      <c r="R11" s="108" t="s">
        <v>80</v>
      </c>
      <c r="S11" s="177" t="s">
        <v>80</v>
      </c>
      <c r="T11" s="177"/>
      <c r="U11" s="108"/>
      <c r="V11" s="177" t="s">
        <v>80</v>
      </c>
      <c r="W11" s="177"/>
      <c r="X11" s="213"/>
      <c r="Y11" s="177"/>
      <c r="Z11" s="177"/>
      <c r="AA11" s="177"/>
      <c r="AB11" s="177"/>
      <c r="AC11" s="108"/>
      <c r="AD11" s="83" t="s">
        <v>80</v>
      </c>
      <c r="AE11" s="213"/>
      <c r="AF11" s="83"/>
      <c r="AG11" s="83"/>
      <c r="AH11" s="83" t="s">
        <v>80</v>
      </c>
      <c r="AI11" s="108"/>
      <c r="AJ11" s="134"/>
      <c r="AK11" s="213" t="s">
        <v>80</v>
      </c>
      <c r="AL11" s="134"/>
      <c r="AM11" s="83"/>
      <c r="AN11" s="83"/>
      <c r="AO11" s="76"/>
      <c r="AP11" s="191"/>
      <c r="AQ11" s="66">
        <f t="shared" si="5"/>
        <v>950</v>
      </c>
    </row>
    <row r="12" spans="1:43" ht="12.6" customHeight="1" x14ac:dyDescent="0.25">
      <c r="A12" s="91">
        <f t="shared" si="6"/>
        <v>9</v>
      </c>
      <c r="B12" s="30" t="s">
        <v>511</v>
      </c>
      <c r="C12" s="199">
        <f t="shared" ref="C12" si="7">COUNTIF(D12:AP12,"X")</f>
        <v>6</v>
      </c>
      <c r="D12" s="178"/>
      <c r="E12" s="169"/>
      <c r="F12" s="169"/>
      <c r="G12" s="169"/>
      <c r="H12" s="169"/>
      <c r="I12" s="169"/>
      <c r="J12" s="169"/>
      <c r="K12" s="170"/>
      <c r="L12" s="169"/>
      <c r="M12" s="169"/>
      <c r="N12" s="169"/>
      <c r="O12" s="169"/>
      <c r="P12" s="220"/>
      <c r="Q12" s="169"/>
      <c r="R12" s="170"/>
      <c r="S12" s="169"/>
      <c r="T12" s="169"/>
      <c r="U12" s="170"/>
      <c r="V12" s="169"/>
      <c r="W12" s="169"/>
      <c r="X12" s="220"/>
      <c r="Y12" s="169"/>
      <c r="Z12" s="169"/>
      <c r="AA12" s="177" t="s">
        <v>80</v>
      </c>
      <c r="AB12" s="177" t="s">
        <v>80</v>
      </c>
      <c r="AC12" s="108" t="s">
        <v>80</v>
      </c>
      <c r="AD12" s="83"/>
      <c r="AE12" s="213" t="s">
        <v>80</v>
      </c>
      <c r="AF12" s="83"/>
      <c r="AG12" s="83" t="s">
        <v>80</v>
      </c>
      <c r="AH12" s="83"/>
      <c r="AI12" s="108"/>
      <c r="AJ12" s="134"/>
      <c r="AK12" s="213"/>
      <c r="AL12" s="134"/>
      <c r="AM12" s="83"/>
      <c r="AN12" s="83" t="s">
        <v>80</v>
      </c>
      <c r="AO12" s="76"/>
      <c r="AP12" s="191"/>
      <c r="AQ12" s="66">
        <f t="shared" ref="AQ12" si="8">C12*$AQ$2</f>
        <v>570</v>
      </c>
    </row>
    <row r="13" spans="1:43" ht="12.6" customHeight="1" x14ac:dyDescent="0.25">
      <c r="A13" s="91">
        <f t="shared" si="6"/>
        <v>10</v>
      </c>
      <c r="B13" s="30" t="s">
        <v>362</v>
      </c>
      <c r="C13" s="199">
        <f t="shared" si="4"/>
        <v>12</v>
      </c>
      <c r="D13" s="190" t="s">
        <v>80</v>
      </c>
      <c r="E13" s="177" t="s">
        <v>80</v>
      </c>
      <c r="F13" s="177" t="s">
        <v>80</v>
      </c>
      <c r="G13" s="177" t="s">
        <v>80</v>
      </c>
      <c r="H13" s="177"/>
      <c r="I13" s="177" t="s">
        <v>80</v>
      </c>
      <c r="J13" s="177"/>
      <c r="K13" s="108"/>
      <c r="L13" s="177" t="s">
        <v>80</v>
      </c>
      <c r="M13" s="177" t="s">
        <v>80</v>
      </c>
      <c r="N13" s="177" t="s">
        <v>80</v>
      </c>
      <c r="O13" s="177"/>
      <c r="P13" s="213"/>
      <c r="Q13" s="177" t="s">
        <v>80</v>
      </c>
      <c r="R13" s="108"/>
      <c r="S13" s="177"/>
      <c r="T13" s="177"/>
      <c r="U13" s="108"/>
      <c r="V13" s="177"/>
      <c r="W13" s="177"/>
      <c r="X13" s="213"/>
      <c r="Y13" s="177" t="s">
        <v>80</v>
      </c>
      <c r="Z13" s="177"/>
      <c r="AA13" s="177" t="s">
        <v>80</v>
      </c>
      <c r="AB13" s="177"/>
      <c r="AC13" s="108"/>
      <c r="AD13" s="83"/>
      <c r="AE13" s="213"/>
      <c r="AF13" s="83"/>
      <c r="AG13" s="83"/>
      <c r="AH13" s="83"/>
      <c r="AI13" s="108"/>
      <c r="AJ13" s="134"/>
      <c r="AK13" s="213"/>
      <c r="AL13" s="134"/>
      <c r="AM13" s="83"/>
      <c r="AN13" s="83" t="s">
        <v>80</v>
      </c>
      <c r="AO13" s="76"/>
      <c r="AP13" s="191"/>
      <c r="AQ13" s="66">
        <f t="shared" si="5"/>
        <v>1140</v>
      </c>
    </row>
    <row r="14" spans="1:43" ht="12.6" customHeight="1" x14ac:dyDescent="0.25">
      <c r="A14" s="91">
        <f t="shared" si="6"/>
        <v>11</v>
      </c>
      <c r="B14" s="30" t="s">
        <v>424</v>
      </c>
      <c r="C14" s="199">
        <f t="shared" si="4"/>
        <v>7</v>
      </c>
      <c r="D14" s="190"/>
      <c r="E14" s="177"/>
      <c r="F14" s="177" t="s">
        <v>80</v>
      </c>
      <c r="G14" s="177" t="s">
        <v>80</v>
      </c>
      <c r="H14" s="177"/>
      <c r="I14" s="177"/>
      <c r="J14" s="177"/>
      <c r="K14" s="108"/>
      <c r="L14" s="177"/>
      <c r="M14" s="177"/>
      <c r="N14" s="177"/>
      <c r="O14" s="177"/>
      <c r="P14" s="213"/>
      <c r="Q14" s="177"/>
      <c r="R14" s="108"/>
      <c r="S14" s="177"/>
      <c r="T14" s="177"/>
      <c r="U14" s="108"/>
      <c r="V14" s="177" t="s">
        <v>80</v>
      </c>
      <c r="W14" s="177"/>
      <c r="X14" s="213"/>
      <c r="Y14" s="177" t="s">
        <v>80</v>
      </c>
      <c r="Z14" s="177"/>
      <c r="AA14" s="177"/>
      <c r="AB14" s="177" t="s">
        <v>80</v>
      </c>
      <c r="AC14" s="108"/>
      <c r="AD14" s="83" t="s">
        <v>80</v>
      </c>
      <c r="AE14" s="213"/>
      <c r="AF14" s="83"/>
      <c r="AG14" s="83"/>
      <c r="AH14" s="83"/>
      <c r="AI14" s="108"/>
      <c r="AJ14" s="134"/>
      <c r="AK14" s="213"/>
      <c r="AL14" s="134" t="s">
        <v>80</v>
      </c>
      <c r="AM14" s="83"/>
      <c r="AN14" s="83"/>
      <c r="AO14" s="76"/>
      <c r="AP14" s="191"/>
      <c r="AQ14" s="66">
        <f t="shared" si="5"/>
        <v>665</v>
      </c>
    </row>
    <row r="15" spans="1:43" ht="12.6" customHeight="1" x14ac:dyDescent="0.25">
      <c r="A15" s="91">
        <f t="shared" si="6"/>
        <v>12</v>
      </c>
      <c r="B15" s="30" t="s">
        <v>439</v>
      </c>
      <c r="C15" s="199">
        <f t="shared" si="4"/>
        <v>8</v>
      </c>
      <c r="D15" s="190" t="s">
        <v>80</v>
      </c>
      <c r="E15" s="177"/>
      <c r="F15" s="177"/>
      <c r="G15" s="177"/>
      <c r="H15" s="177"/>
      <c r="I15" s="177"/>
      <c r="J15" s="177" t="s">
        <v>80</v>
      </c>
      <c r="K15" s="108"/>
      <c r="L15" s="177"/>
      <c r="M15" s="177" t="s">
        <v>80</v>
      </c>
      <c r="N15" s="177"/>
      <c r="O15" s="177"/>
      <c r="P15" s="213"/>
      <c r="Q15" s="177"/>
      <c r="R15" s="108"/>
      <c r="S15" s="177"/>
      <c r="T15" s="177"/>
      <c r="U15" s="108"/>
      <c r="V15" s="177"/>
      <c r="W15" s="177"/>
      <c r="X15" s="213"/>
      <c r="Y15" s="177"/>
      <c r="Z15" s="177"/>
      <c r="AA15" s="177"/>
      <c r="AB15" s="177"/>
      <c r="AC15" s="108"/>
      <c r="AD15" s="83"/>
      <c r="AE15" s="213"/>
      <c r="AF15" s="83"/>
      <c r="AG15" s="83" t="s">
        <v>80</v>
      </c>
      <c r="AH15" s="83"/>
      <c r="AI15" s="108"/>
      <c r="AJ15" s="134" t="s">
        <v>80</v>
      </c>
      <c r="AK15" s="213"/>
      <c r="AL15" s="134" t="s">
        <v>80</v>
      </c>
      <c r="AM15" s="83"/>
      <c r="AN15" s="83" t="s">
        <v>80</v>
      </c>
      <c r="AO15" s="76"/>
      <c r="AP15" s="191" t="s">
        <v>80</v>
      </c>
      <c r="AQ15" s="66">
        <f t="shared" si="5"/>
        <v>760</v>
      </c>
    </row>
    <row r="16" spans="1:43" ht="12.6" customHeight="1" x14ac:dyDescent="0.25">
      <c r="A16" s="91">
        <f t="shared" si="6"/>
        <v>13</v>
      </c>
      <c r="B16" s="30" t="s">
        <v>325</v>
      </c>
      <c r="C16" s="199">
        <f t="shared" si="4"/>
        <v>12</v>
      </c>
      <c r="D16" s="190" t="s">
        <v>80</v>
      </c>
      <c r="E16" s="177"/>
      <c r="F16" s="177" t="s">
        <v>80</v>
      </c>
      <c r="G16" s="177" t="s">
        <v>80</v>
      </c>
      <c r="H16" s="177"/>
      <c r="I16" s="177" t="s">
        <v>80</v>
      </c>
      <c r="J16" s="177" t="s">
        <v>80</v>
      </c>
      <c r="K16" s="108"/>
      <c r="L16" s="177" t="s">
        <v>80</v>
      </c>
      <c r="M16" s="177"/>
      <c r="N16" s="177" t="s">
        <v>80</v>
      </c>
      <c r="O16" s="177" t="s">
        <v>80</v>
      </c>
      <c r="P16" s="213"/>
      <c r="Q16" s="177"/>
      <c r="R16" s="108"/>
      <c r="S16" s="177"/>
      <c r="T16" s="177"/>
      <c r="U16" s="108"/>
      <c r="V16" s="177" t="s">
        <v>80</v>
      </c>
      <c r="W16" s="177"/>
      <c r="X16" s="213"/>
      <c r="Y16" s="177"/>
      <c r="Z16" s="177" t="s">
        <v>80</v>
      </c>
      <c r="AA16" s="177"/>
      <c r="AB16" s="177" t="s">
        <v>80</v>
      </c>
      <c r="AC16" s="108"/>
      <c r="AD16" s="83"/>
      <c r="AE16" s="213"/>
      <c r="AF16" s="83" t="s">
        <v>80</v>
      </c>
      <c r="AG16" s="83"/>
      <c r="AH16" s="83"/>
      <c r="AI16" s="108"/>
      <c r="AJ16" s="134"/>
      <c r="AK16" s="213"/>
      <c r="AL16" s="134"/>
      <c r="AM16" s="83"/>
      <c r="AN16" s="83"/>
      <c r="AO16" s="76"/>
      <c r="AP16" s="191"/>
      <c r="AQ16" s="66">
        <f t="shared" si="5"/>
        <v>1140</v>
      </c>
    </row>
    <row r="17" spans="1:43" ht="12.6" customHeight="1" x14ac:dyDescent="0.25">
      <c r="A17" s="91">
        <f t="shared" si="6"/>
        <v>14</v>
      </c>
      <c r="B17" s="30" t="s">
        <v>423</v>
      </c>
      <c r="C17" s="199">
        <f t="shared" si="4"/>
        <v>22</v>
      </c>
      <c r="D17" s="190"/>
      <c r="E17" s="177"/>
      <c r="F17" s="177" t="s">
        <v>80</v>
      </c>
      <c r="G17" s="177"/>
      <c r="H17" s="177"/>
      <c r="I17" s="177"/>
      <c r="J17" s="177" t="s">
        <v>80</v>
      </c>
      <c r="K17" s="108"/>
      <c r="L17" s="177" t="s">
        <v>80</v>
      </c>
      <c r="M17" s="177" t="s">
        <v>80</v>
      </c>
      <c r="N17" s="177" t="s">
        <v>80</v>
      </c>
      <c r="O17" s="177" t="s">
        <v>80</v>
      </c>
      <c r="P17" s="213" t="s">
        <v>80</v>
      </c>
      <c r="Q17" s="177" t="s">
        <v>80</v>
      </c>
      <c r="R17" s="108"/>
      <c r="S17" s="177" t="s">
        <v>80</v>
      </c>
      <c r="T17" s="177"/>
      <c r="U17" s="108"/>
      <c r="V17" s="177" t="s">
        <v>80</v>
      </c>
      <c r="W17" s="177"/>
      <c r="X17" s="213" t="s">
        <v>80</v>
      </c>
      <c r="Y17" s="177" t="s">
        <v>80</v>
      </c>
      <c r="Z17" s="177" t="s">
        <v>80</v>
      </c>
      <c r="AA17" s="177"/>
      <c r="AB17" s="177" t="s">
        <v>80</v>
      </c>
      <c r="AC17" s="108"/>
      <c r="AD17" s="83" t="s">
        <v>80</v>
      </c>
      <c r="AE17" s="213"/>
      <c r="AF17" s="83"/>
      <c r="AG17" s="83" t="s">
        <v>80</v>
      </c>
      <c r="AH17" s="83" t="s">
        <v>80</v>
      </c>
      <c r="AI17" s="108"/>
      <c r="AJ17" s="134"/>
      <c r="AK17" s="213"/>
      <c r="AL17" s="134" t="s">
        <v>80</v>
      </c>
      <c r="AM17" s="83" t="s">
        <v>80</v>
      </c>
      <c r="AN17" s="83" t="s">
        <v>80</v>
      </c>
      <c r="AO17" s="76" t="s">
        <v>80</v>
      </c>
      <c r="AP17" s="191" t="s">
        <v>80</v>
      </c>
      <c r="AQ17" s="66">
        <f t="shared" si="5"/>
        <v>2090</v>
      </c>
    </row>
    <row r="18" spans="1:43" ht="12.6" customHeight="1" x14ac:dyDescent="0.25">
      <c r="A18" s="91">
        <f t="shared" si="6"/>
        <v>15</v>
      </c>
      <c r="B18" s="30" t="s">
        <v>240</v>
      </c>
      <c r="C18" s="199">
        <f t="shared" si="4"/>
        <v>26</v>
      </c>
      <c r="D18" s="190" t="s">
        <v>80</v>
      </c>
      <c r="E18" s="177" t="s">
        <v>80</v>
      </c>
      <c r="F18" s="177" t="s">
        <v>80</v>
      </c>
      <c r="G18" s="177"/>
      <c r="H18" s="177" t="s">
        <v>80</v>
      </c>
      <c r="I18" s="177"/>
      <c r="J18" s="177" t="s">
        <v>80</v>
      </c>
      <c r="K18" s="108" t="s">
        <v>80</v>
      </c>
      <c r="L18" s="177" t="s">
        <v>80</v>
      </c>
      <c r="M18" s="177" t="s">
        <v>80</v>
      </c>
      <c r="N18" s="177" t="s">
        <v>80</v>
      </c>
      <c r="O18" s="177" t="s">
        <v>80</v>
      </c>
      <c r="P18" s="213"/>
      <c r="Q18" s="177" t="s">
        <v>80</v>
      </c>
      <c r="R18" s="108" t="s">
        <v>80</v>
      </c>
      <c r="S18" s="177" t="s">
        <v>80</v>
      </c>
      <c r="T18" s="177" t="s">
        <v>80</v>
      </c>
      <c r="U18" s="108" t="s">
        <v>80</v>
      </c>
      <c r="V18" s="177" t="s">
        <v>80</v>
      </c>
      <c r="W18" s="177"/>
      <c r="X18" s="213" t="s">
        <v>80</v>
      </c>
      <c r="Y18" s="177" t="s">
        <v>80</v>
      </c>
      <c r="Z18" s="177" t="s">
        <v>80</v>
      </c>
      <c r="AA18" s="177" t="s">
        <v>80</v>
      </c>
      <c r="AB18" s="177" t="s">
        <v>80</v>
      </c>
      <c r="AC18" s="108"/>
      <c r="AD18" s="83" t="s">
        <v>80</v>
      </c>
      <c r="AE18" s="213" t="s">
        <v>80</v>
      </c>
      <c r="AF18" s="83"/>
      <c r="AG18" s="83" t="s">
        <v>80</v>
      </c>
      <c r="AH18" s="83"/>
      <c r="AI18" s="108"/>
      <c r="AJ18" s="134"/>
      <c r="AK18" s="213"/>
      <c r="AL18" s="134"/>
      <c r="AM18" s="83"/>
      <c r="AN18" s="83"/>
      <c r="AO18" s="76" t="s">
        <v>80</v>
      </c>
      <c r="AP18" s="191" t="s">
        <v>80</v>
      </c>
      <c r="AQ18" s="66">
        <f t="shared" si="5"/>
        <v>2470</v>
      </c>
    </row>
    <row r="19" spans="1:43" ht="12.6" customHeight="1" x14ac:dyDescent="0.25">
      <c r="A19" s="91">
        <f t="shared" si="6"/>
        <v>16</v>
      </c>
      <c r="B19" s="30" t="s">
        <v>16</v>
      </c>
      <c r="C19" s="199">
        <f t="shared" si="4"/>
        <v>18</v>
      </c>
      <c r="D19" s="190"/>
      <c r="E19" s="177"/>
      <c r="F19" s="177"/>
      <c r="G19" s="177"/>
      <c r="H19" s="177" t="s">
        <v>80</v>
      </c>
      <c r="I19" s="177" t="s">
        <v>80</v>
      </c>
      <c r="J19" s="177" t="s">
        <v>80</v>
      </c>
      <c r="K19" s="108"/>
      <c r="L19" s="177" t="s">
        <v>80</v>
      </c>
      <c r="M19" s="177"/>
      <c r="N19" s="177" t="s">
        <v>80</v>
      </c>
      <c r="O19" s="177" t="s">
        <v>80</v>
      </c>
      <c r="P19" s="213"/>
      <c r="Q19" s="177"/>
      <c r="R19" s="108" t="s">
        <v>80</v>
      </c>
      <c r="S19" s="177" t="s">
        <v>80</v>
      </c>
      <c r="T19" s="177"/>
      <c r="U19" s="108"/>
      <c r="V19" s="177" t="s">
        <v>80</v>
      </c>
      <c r="W19" s="177"/>
      <c r="X19" s="213"/>
      <c r="Y19" s="177" t="s">
        <v>80</v>
      </c>
      <c r="Z19" s="177"/>
      <c r="AA19" s="177" t="s">
        <v>80</v>
      </c>
      <c r="AB19" s="177"/>
      <c r="AC19" s="108"/>
      <c r="AD19" s="83" t="s">
        <v>80</v>
      </c>
      <c r="AE19" s="213"/>
      <c r="AF19" s="83" t="s">
        <v>80</v>
      </c>
      <c r="AG19" s="83" t="s">
        <v>80</v>
      </c>
      <c r="AH19" s="83"/>
      <c r="AI19" s="108"/>
      <c r="AJ19" s="134" t="s">
        <v>80</v>
      </c>
      <c r="AK19" s="213"/>
      <c r="AL19" s="134" t="s">
        <v>80</v>
      </c>
      <c r="AM19" s="83"/>
      <c r="AN19" s="83"/>
      <c r="AO19" s="76" t="s">
        <v>80</v>
      </c>
      <c r="AP19" s="191" t="s">
        <v>80</v>
      </c>
      <c r="AQ19" s="66">
        <f t="shared" si="5"/>
        <v>1710</v>
      </c>
    </row>
    <row r="20" spans="1:43" ht="12.6" customHeight="1" x14ac:dyDescent="0.25">
      <c r="A20" s="91">
        <f t="shared" si="6"/>
        <v>17</v>
      </c>
      <c r="B20" s="30" t="s">
        <v>440</v>
      </c>
      <c r="C20" s="199">
        <f t="shared" si="4"/>
        <v>11</v>
      </c>
      <c r="D20" s="190" t="s">
        <v>80</v>
      </c>
      <c r="E20" s="177"/>
      <c r="F20" s="177" t="s">
        <v>80</v>
      </c>
      <c r="G20" s="177"/>
      <c r="H20" s="177"/>
      <c r="I20" s="177"/>
      <c r="J20" s="177"/>
      <c r="K20" s="108"/>
      <c r="L20" s="177"/>
      <c r="M20" s="177"/>
      <c r="N20" s="177"/>
      <c r="O20" s="177" t="s">
        <v>80</v>
      </c>
      <c r="P20" s="213" t="s">
        <v>80</v>
      </c>
      <c r="Q20" s="177"/>
      <c r="R20" s="108"/>
      <c r="S20" s="177"/>
      <c r="T20" s="177" t="s">
        <v>80</v>
      </c>
      <c r="U20" s="108" t="s">
        <v>80</v>
      </c>
      <c r="V20" s="177"/>
      <c r="W20" s="177"/>
      <c r="X20" s="213"/>
      <c r="Y20" s="177"/>
      <c r="Z20" s="177"/>
      <c r="AA20" s="177"/>
      <c r="AB20" s="177" t="s">
        <v>80</v>
      </c>
      <c r="AC20" s="108"/>
      <c r="AD20" s="83"/>
      <c r="AE20" s="213"/>
      <c r="AF20" s="83"/>
      <c r="AG20" s="83"/>
      <c r="AH20" s="83"/>
      <c r="AI20" s="108" t="s">
        <v>80</v>
      </c>
      <c r="AJ20" s="134" t="s">
        <v>80</v>
      </c>
      <c r="AK20" s="213"/>
      <c r="AL20" s="134" t="s">
        <v>80</v>
      </c>
      <c r="AM20" s="83"/>
      <c r="AN20" s="83"/>
      <c r="AO20" s="76"/>
      <c r="AP20" s="191" t="s">
        <v>80</v>
      </c>
      <c r="AQ20" s="66">
        <f t="shared" si="5"/>
        <v>1045</v>
      </c>
    </row>
    <row r="21" spans="1:43" ht="12.6" customHeight="1" x14ac:dyDescent="0.25">
      <c r="A21" s="91">
        <f t="shared" si="6"/>
        <v>18</v>
      </c>
      <c r="B21" s="30" t="s">
        <v>441</v>
      </c>
      <c r="C21" s="199">
        <f t="shared" si="4"/>
        <v>11</v>
      </c>
      <c r="D21" s="190"/>
      <c r="E21" s="177" t="s">
        <v>80</v>
      </c>
      <c r="F21" s="177" t="s">
        <v>80</v>
      </c>
      <c r="G21" s="177" t="s">
        <v>80</v>
      </c>
      <c r="H21" s="177" t="s">
        <v>80</v>
      </c>
      <c r="I21" s="177" t="s">
        <v>80</v>
      </c>
      <c r="J21" s="177" t="s">
        <v>80</v>
      </c>
      <c r="K21" s="108"/>
      <c r="L21" s="177"/>
      <c r="M21" s="177" t="s">
        <v>80</v>
      </c>
      <c r="N21" s="177" t="s">
        <v>80</v>
      </c>
      <c r="O21" s="177"/>
      <c r="P21" s="213"/>
      <c r="Q21" s="177"/>
      <c r="R21" s="108"/>
      <c r="S21" s="177"/>
      <c r="T21" s="177"/>
      <c r="U21" s="108"/>
      <c r="V21" s="177" t="s">
        <v>80</v>
      </c>
      <c r="W21" s="177"/>
      <c r="X21" s="213"/>
      <c r="Y21" s="177"/>
      <c r="Z21" s="177"/>
      <c r="AA21" s="177" t="s">
        <v>80</v>
      </c>
      <c r="AB21" s="177"/>
      <c r="AC21" s="108"/>
      <c r="AD21" s="83" t="s">
        <v>80</v>
      </c>
      <c r="AE21" s="213"/>
      <c r="AF21" s="83"/>
      <c r="AG21" s="83"/>
      <c r="AH21" s="83"/>
      <c r="AI21" s="108"/>
      <c r="AJ21" s="134"/>
      <c r="AK21" s="213"/>
      <c r="AL21" s="134"/>
      <c r="AM21" s="83"/>
      <c r="AN21" s="83"/>
      <c r="AO21" s="76"/>
      <c r="AP21" s="191"/>
      <c r="AQ21" s="66">
        <f t="shared" si="5"/>
        <v>1045</v>
      </c>
    </row>
    <row r="22" spans="1:43" ht="12.6" customHeight="1" x14ac:dyDescent="0.25">
      <c r="A22" s="91">
        <f t="shared" si="6"/>
        <v>19</v>
      </c>
      <c r="B22" s="30" t="s">
        <v>507</v>
      </c>
      <c r="C22" s="199">
        <f t="shared" si="4"/>
        <v>18</v>
      </c>
      <c r="D22" s="178"/>
      <c r="E22" s="169"/>
      <c r="F22" s="169"/>
      <c r="G22" s="169"/>
      <c r="H22" s="169"/>
      <c r="I22" s="169"/>
      <c r="J22" s="169"/>
      <c r="K22" s="108"/>
      <c r="L22" s="177" t="s">
        <v>80</v>
      </c>
      <c r="M22" s="177" t="s">
        <v>80</v>
      </c>
      <c r="N22" s="177" t="s">
        <v>80</v>
      </c>
      <c r="O22" s="177" t="s">
        <v>80</v>
      </c>
      <c r="P22" s="213" t="s">
        <v>80</v>
      </c>
      <c r="Q22" s="177"/>
      <c r="R22" s="108" t="s">
        <v>80</v>
      </c>
      <c r="S22" s="177" t="s">
        <v>80</v>
      </c>
      <c r="T22" s="177" t="s">
        <v>80</v>
      </c>
      <c r="U22" s="108" t="s">
        <v>80</v>
      </c>
      <c r="V22" s="177" t="s">
        <v>80</v>
      </c>
      <c r="W22" s="177"/>
      <c r="X22" s="213"/>
      <c r="Y22" s="177" t="s">
        <v>80</v>
      </c>
      <c r="Z22" s="177" t="s">
        <v>80</v>
      </c>
      <c r="AA22" s="177"/>
      <c r="AB22" s="177"/>
      <c r="AC22" s="108"/>
      <c r="AD22" s="83"/>
      <c r="AE22" s="213"/>
      <c r="AF22" s="83"/>
      <c r="AG22" s="83"/>
      <c r="AH22" s="83"/>
      <c r="AI22" s="108" t="s">
        <v>80</v>
      </c>
      <c r="AJ22" s="134" t="s">
        <v>80</v>
      </c>
      <c r="AK22" s="213" t="s">
        <v>80</v>
      </c>
      <c r="AL22" s="134" t="s">
        <v>80</v>
      </c>
      <c r="AM22" s="83"/>
      <c r="AN22" s="83" t="s">
        <v>80</v>
      </c>
      <c r="AO22" s="76" t="s">
        <v>80</v>
      </c>
      <c r="AP22" s="191"/>
      <c r="AQ22" s="66">
        <f t="shared" si="5"/>
        <v>1710</v>
      </c>
    </row>
    <row r="23" spans="1:43" ht="12.6" customHeight="1" x14ac:dyDescent="0.25">
      <c r="A23" s="91">
        <f t="shared" si="6"/>
        <v>20</v>
      </c>
      <c r="B23" s="30" t="s">
        <v>277</v>
      </c>
      <c r="C23" s="199">
        <f t="shared" si="4"/>
        <v>4</v>
      </c>
      <c r="D23" s="190"/>
      <c r="E23" s="177"/>
      <c r="F23" s="177"/>
      <c r="G23" s="177"/>
      <c r="H23" s="177"/>
      <c r="I23" s="177"/>
      <c r="J23" s="177"/>
      <c r="K23" s="108"/>
      <c r="L23" s="177"/>
      <c r="M23" s="177"/>
      <c r="N23" s="177"/>
      <c r="O23" s="177"/>
      <c r="P23" s="213"/>
      <c r="Q23" s="177"/>
      <c r="R23" s="108"/>
      <c r="S23" s="177"/>
      <c r="T23" s="177"/>
      <c r="U23" s="108"/>
      <c r="V23" s="177"/>
      <c r="W23" s="177"/>
      <c r="X23" s="213"/>
      <c r="Y23" s="177"/>
      <c r="Z23" s="177"/>
      <c r="AA23" s="177" t="s">
        <v>80</v>
      </c>
      <c r="AB23" s="177" t="s">
        <v>80</v>
      </c>
      <c r="AC23" s="108"/>
      <c r="AD23" s="83"/>
      <c r="AE23" s="213"/>
      <c r="AF23" s="83"/>
      <c r="AG23" s="83"/>
      <c r="AH23" s="83" t="s">
        <v>80</v>
      </c>
      <c r="AI23" s="108"/>
      <c r="AJ23" s="134" t="s">
        <v>80</v>
      </c>
      <c r="AK23" s="213"/>
      <c r="AL23" s="134"/>
      <c r="AM23" s="83"/>
      <c r="AN23" s="83"/>
      <c r="AO23" s="76"/>
      <c r="AP23" s="191"/>
      <c r="AQ23" s="66">
        <f t="shared" si="5"/>
        <v>380</v>
      </c>
    </row>
    <row r="24" spans="1:43" ht="12.6" customHeight="1" x14ac:dyDescent="0.25">
      <c r="A24" s="91">
        <f t="shared" si="6"/>
        <v>21</v>
      </c>
      <c r="B24" s="30" t="s">
        <v>18</v>
      </c>
      <c r="C24" s="199">
        <f t="shared" si="4"/>
        <v>29</v>
      </c>
      <c r="D24" s="190" t="s">
        <v>80</v>
      </c>
      <c r="E24" s="177" t="s">
        <v>80</v>
      </c>
      <c r="F24" s="177" t="s">
        <v>80</v>
      </c>
      <c r="G24" s="177" t="s">
        <v>80</v>
      </c>
      <c r="H24" s="177" t="s">
        <v>80</v>
      </c>
      <c r="I24" s="177" t="s">
        <v>80</v>
      </c>
      <c r="J24" s="177"/>
      <c r="K24" s="108" t="s">
        <v>80</v>
      </c>
      <c r="L24" s="177" t="s">
        <v>80</v>
      </c>
      <c r="M24" s="177" t="s">
        <v>80</v>
      </c>
      <c r="N24" s="177" t="s">
        <v>80</v>
      </c>
      <c r="O24" s="177" t="s">
        <v>80</v>
      </c>
      <c r="P24" s="213" t="s">
        <v>80</v>
      </c>
      <c r="Q24" s="177" t="s">
        <v>80</v>
      </c>
      <c r="R24" s="108" t="s">
        <v>80</v>
      </c>
      <c r="S24" s="177" t="s">
        <v>80</v>
      </c>
      <c r="T24" s="177" t="s">
        <v>80</v>
      </c>
      <c r="U24" s="108" t="s">
        <v>80</v>
      </c>
      <c r="V24" s="177" t="s">
        <v>80</v>
      </c>
      <c r="W24" s="177" t="s">
        <v>80</v>
      </c>
      <c r="X24" s="213"/>
      <c r="Y24" s="177"/>
      <c r="Z24" s="177"/>
      <c r="AA24" s="177"/>
      <c r="AB24" s="177"/>
      <c r="AC24" s="108"/>
      <c r="AD24" s="83"/>
      <c r="AE24" s="213" t="s">
        <v>80</v>
      </c>
      <c r="AF24" s="83" t="s">
        <v>80</v>
      </c>
      <c r="AG24" s="83" t="s">
        <v>80</v>
      </c>
      <c r="AH24" s="83"/>
      <c r="AI24" s="108"/>
      <c r="AJ24" s="134" t="s">
        <v>80</v>
      </c>
      <c r="AK24" s="213" t="s">
        <v>80</v>
      </c>
      <c r="AL24" s="134" t="s">
        <v>80</v>
      </c>
      <c r="AM24" s="83" t="s">
        <v>80</v>
      </c>
      <c r="AN24" s="83" t="s">
        <v>80</v>
      </c>
      <c r="AO24" s="76" t="s">
        <v>80</v>
      </c>
      <c r="AP24" s="191" t="s">
        <v>80</v>
      </c>
      <c r="AQ24" s="66">
        <f t="shared" si="5"/>
        <v>2755</v>
      </c>
    </row>
    <row r="25" spans="1:43" ht="12.6" customHeight="1" x14ac:dyDescent="0.25">
      <c r="A25" s="91">
        <f t="shared" si="6"/>
        <v>22</v>
      </c>
      <c r="B25" s="30" t="s">
        <v>374</v>
      </c>
      <c r="C25" s="199">
        <f t="shared" si="4"/>
        <v>3</v>
      </c>
      <c r="D25" s="190"/>
      <c r="E25" s="177"/>
      <c r="F25" s="177"/>
      <c r="G25" s="177"/>
      <c r="H25" s="177"/>
      <c r="I25" s="177"/>
      <c r="J25" s="177"/>
      <c r="K25" s="108"/>
      <c r="L25" s="177"/>
      <c r="M25" s="177"/>
      <c r="N25" s="177"/>
      <c r="O25" s="177"/>
      <c r="P25" s="213"/>
      <c r="Q25" s="177"/>
      <c r="R25" s="108"/>
      <c r="S25" s="177"/>
      <c r="T25" s="177"/>
      <c r="U25" s="108"/>
      <c r="V25" s="177"/>
      <c r="W25" s="177"/>
      <c r="X25" s="213"/>
      <c r="Y25" s="177"/>
      <c r="Z25" s="177"/>
      <c r="AA25" s="177" t="s">
        <v>80</v>
      </c>
      <c r="AB25" s="177"/>
      <c r="AC25" s="108"/>
      <c r="AD25" s="83"/>
      <c r="AE25" s="213"/>
      <c r="AF25" s="83"/>
      <c r="AG25" s="83" t="s">
        <v>80</v>
      </c>
      <c r="AH25" s="83"/>
      <c r="AI25" s="108"/>
      <c r="AJ25" s="134" t="s">
        <v>80</v>
      </c>
      <c r="AK25" s="213"/>
      <c r="AL25" s="134"/>
      <c r="AM25" s="83"/>
      <c r="AN25" s="83"/>
      <c r="AO25" s="76"/>
      <c r="AP25" s="191"/>
      <c r="AQ25" s="66">
        <f t="shared" si="5"/>
        <v>285</v>
      </c>
    </row>
    <row r="26" spans="1:43" ht="12.6" customHeight="1" x14ac:dyDescent="0.25">
      <c r="A26" s="91">
        <f t="shared" si="6"/>
        <v>23</v>
      </c>
      <c r="B26" s="30" t="s">
        <v>20</v>
      </c>
      <c r="C26" s="199">
        <f t="shared" si="4"/>
        <v>18</v>
      </c>
      <c r="D26" s="190"/>
      <c r="E26" s="177"/>
      <c r="F26" s="177"/>
      <c r="G26" s="177" t="s">
        <v>80</v>
      </c>
      <c r="H26" s="177" t="s">
        <v>80</v>
      </c>
      <c r="I26" s="177" t="s">
        <v>80</v>
      </c>
      <c r="J26" s="177"/>
      <c r="K26" s="108" t="s">
        <v>80</v>
      </c>
      <c r="L26" s="177" t="s">
        <v>80</v>
      </c>
      <c r="M26" s="177"/>
      <c r="N26" s="177" t="s">
        <v>80</v>
      </c>
      <c r="O26" s="177"/>
      <c r="P26" s="213" t="s">
        <v>80</v>
      </c>
      <c r="Q26" s="177" t="s">
        <v>80</v>
      </c>
      <c r="R26" s="108"/>
      <c r="S26" s="177" t="s">
        <v>80</v>
      </c>
      <c r="T26" s="177"/>
      <c r="U26" s="108"/>
      <c r="V26" s="177"/>
      <c r="W26" s="177"/>
      <c r="X26" s="213" t="s">
        <v>80</v>
      </c>
      <c r="Y26" s="177" t="s">
        <v>80</v>
      </c>
      <c r="Z26" s="177" t="s">
        <v>80</v>
      </c>
      <c r="AA26" s="177"/>
      <c r="AB26" s="177" t="s">
        <v>80</v>
      </c>
      <c r="AC26" s="108"/>
      <c r="AD26" s="83"/>
      <c r="AE26" s="213"/>
      <c r="AF26" s="83"/>
      <c r="AG26" s="83" t="s">
        <v>80</v>
      </c>
      <c r="AH26" s="83"/>
      <c r="AI26" s="108" t="s">
        <v>80</v>
      </c>
      <c r="AJ26" s="134"/>
      <c r="AK26" s="213"/>
      <c r="AL26" s="134" t="s">
        <v>80</v>
      </c>
      <c r="AM26" s="83"/>
      <c r="AN26" s="83"/>
      <c r="AO26" s="76" t="s">
        <v>80</v>
      </c>
      <c r="AP26" s="191" t="s">
        <v>80</v>
      </c>
      <c r="AQ26" s="66">
        <f t="shared" si="5"/>
        <v>1710</v>
      </c>
    </row>
    <row r="27" spans="1:43" ht="12.6" customHeight="1" x14ac:dyDescent="0.25">
      <c r="A27" s="91">
        <f t="shared" si="6"/>
        <v>24</v>
      </c>
      <c r="B27" s="30" t="s">
        <v>508</v>
      </c>
      <c r="C27" s="199">
        <f t="shared" si="4"/>
        <v>7</v>
      </c>
      <c r="D27" s="178"/>
      <c r="E27" s="169"/>
      <c r="F27" s="169"/>
      <c r="G27" s="169"/>
      <c r="H27" s="169"/>
      <c r="I27" s="169"/>
      <c r="J27" s="169"/>
      <c r="K27" s="108"/>
      <c r="L27" s="177"/>
      <c r="M27" s="177"/>
      <c r="N27" s="177"/>
      <c r="O27" s="177" t="s">
        <v>80</v>
      </c>
      <c r="P27" s="213"/>
      <c r="Q27" s="177" t="s">
        <v>80</v>
      </c>
      <c r="R27" s="108" t="s">
        <v>80</v>
      </c>
      <c r="S27" s="177"/>
      <c r="T27" s="177" t="s">
        <v>80</v>
      </c>
      <c r="U27" s="108"/>
      <c r="V27" s="177" t="s">
        <v>80</v>
      </c>
      <c r="W27" s="177"/>
      <c r="X27" s="213"/>
      <c r="Y27" s="177" t="s">
        <v>80</v>
      </c>
      <c r="Z27" s="177"/>
      <c r="AA27" s="177"/>
      <c r="AB27" s="177" t="s">
        <v>80</v>
      </c>
      <c r="AC27" s="108"/>
      <c r="AD27" s="83"/>
      <c r="AE27" s="213"/>
      <c r="AF27" s="83"/>
      <c r="AG27" s="83"/>
      <c r="AH27" s="83"/>
      <c r="AI27" s="108"/>
      <c r="AJ27" s="134"/>
      <c r="AK27" s="213"/>
      <c r="AL27" s="134"/>
      <c r="AM27" s="83"/>
      <c r="AN27" s="83"/>
      <c r="AO27" s="76"/>
      <c r="AP27" s="191"/>
      <c r="AQ27" s="66">
        <f t="shared" si="5"/>
        <v>665</v>
      </c>
    </row>
    <row r="28" spans="1:43" ht="12.6" customHeight="1" x14ac:dyDescent="0.25">
      <c r="A28" s="91">
        <f t="shared" si="6"/>
        <v>25</v>
      </c>
      <c r="B28" s="30" t="s">
        <v>513</v>
      </c>
      <c r="C28" s="199">
        <f t="shared" si="4"/>
        <v>5</v>
      </c>
      <c r="D28" s="178"/>
      <c r="E28" s="169"/>
      <c r="F28" s="169"/>
      <c r="G28" s="169"/>
      <c r="H28" s="169"/>
      <c r="I28" s="169"/>
      <c r="J28" s="169"/>
      <c r="K28" s="170"/>
      <c r="L28" s="169"/>
      <c r="M28" s="169"/>
      <c r="N28" s="169"/>
      <c r="O28" s="169"/>
      <c r="P28" s="220"/>
      <c r="Q28" s="169"/>
      <c r="R28" s="170"/>
      <c r="S28" s="169"/>
      <c r="T28" s="169"/>
      <c r="U28" s="170"/>
      <c r="V28" s="169"/>
      <c r="W28" s="169"/>
      <c r="X28" s="220"/>
      <c r="Y28" s="169"/>
      <c r="Z28" s="169"/>
      <c r="AA28" s="177" t="s">
        <v>80</v>
      </c>
      <c r="AB28" s="177" t="s">
        <v>80</v>
      </c>
      <c r="AC28" s="108"/>
      <c r="AD28" s="83" t="s">
        <v>80</v>
      </c>
      <c r="AE28" s="213"/>
      <c r="AF28" s="83" t="s">
        <v>80</v>
      </c>
      <c r="AG28" s="83"/>
      <c r="AH28" s="83"/>
      <c r="AI28" s="108"/>
      <c r="AJ28" s="134"/>
      <c r="AK28" s="213"/>
      <c r="AL28" s="134" t="s">
        <v>80</v>
      </c>
      <c r="AM28" s="83"/>
      <c r="AN28" s="83"/>
      <c r="AO28" s="76"/>
      <c r="AP28" s="191"/>
      <c r="AQ28" s="66">
        <f t="shared" si="5"/>
        <v>475</v>
      </c>
    </row>
    <row r="29" spans="1:43" ht="12.6" customHeight="1" x14ac:dyDescent="0.25">
      <c r="A29" s="91">
        <f t="shared" si="6"/>
        <v>26</v>
      </c>
      <c r="B29" s="30" t="s">
        <v>456</v>
      </c>
      <c r="C29" s="199">
        <f t="shared" si="4"/>
        <v>24</v>
      </c>
      <c r="D29" s="190"/>
      <c r="E29" s="177"/>
      <c r="F29" s="177"/>
      <c r="G29" s="177" t="s">
        <v>80</v>
      </c>
      <c r="H29" s="177"/>
      <c r="I29" s="177"/>
      <c r="J29" s="177" t="s">
        <v>80</v>
      </c>
      <c r="K29" s="108" t="s">
        <v>80</v>
      </c>
      <c r="L29" s="177" t="s">
        <v>80</v>
      </c>
      <c r="M29" s="177" t="s">
        <v>80</v>
      </c>
      <c r="N29" s="177" t="s">
        <v>80</v>
      </c>
      <c r="O29" s="177" t="s">
        <v>80</v>
      </c>
      <c r="P29" s="213"/>
      <c r="Q29" s="177" t="s">
        <v>80</v>
      </c>
      <c r="R29" s="108" t="s">
        <v>80</v>
      </c>
      <c r="S29" s="177" t="s">
        <v>80</v>
      </c>
      <c r="T29" s="177"/>
      <c r="U29" s="108"/>
      <c r="V29" s="177" t="s">
        <v>80</v>
      </c>
      <c r="W29" s="177"/>
      <c r="X29" s="213"/>
      <c r="Y29" s="177" t="s">
        <v>80</v>
      </c>
      <c r="Z29" s="177" t="s">
        <v>80</v>
      </c>
      <c r="AA29" s="177"/>
      <c r="AB29" s="177" t="s">
        <v>80</v>
      </c>
      <c r="AC29" s="108"/>
      <c r="AD29" s="83" t="s">
        <v>80</v>
      </c>
      <c r="AE29" s="213"/>
      <c r="AF29" s="83" t="s">
        <v>80</v>
      </c>
      <c r="AG29" s="83"/>
      <c r="AH29" s="83" t="s">
        <v>80</v>
      </c>
      <c r="AI29" s="108" t="s">
        <v>80</v>
      </c>
      <c r="AJ29" s="134" t="s">
        <v>80</v>
      </c>
      <c r="AK29" s="213"/>
      <c r="AL29" s="134" t="s">
        <v>80</v>
      </c>
      <c r="AM29" s="83" t="s">
        <v>80</v>
      </c>
      <c r="AN29" s="83" t="s">
        <v>80</v>
      </c>
      <c r="AO29" s="76" t="s">
        <v>80</v>
      </c>
      <c r="AP29" s="191" t="s">
        <v>80</v>
      </c>
      <c r="AQ29" s="66">
        <f t="shared" si="5"/>
        <v>2280</v>
      </c>
    </row>
    <row r="30" spans="1:43" ht="12.6" customHeight="1" x14ac:dyDescent="0.25">
      <c r="A30" s="91">
        <f t="shared" si="6"/>
        <v>27</v>
      </c>
      <c r="B30" s="30" t="s">
        <v>419</v>
      </c>
      <c r="C30" s="199">
        <f t="shared" si="4"/>
        <v>17</v>
      </c>
      <c r="D30" s="190" t="s">
        <v>80</v>
      </c>
      <c r="E30" s="177"/>
      <c r="F30" s="177" t="s">
        <v>80</v>
      </c>
      <c r="G30" s="177"/>
      <c r="H30" s="177" t="s">
        <v>80</v>
      </c>
      <c r="I30" s="177"/>
      <c r="J30" s="177" t="s">
        <v>80</v>
      </c>
      <c r="K30" s="108"/>
      <c r="L30" s="177"/>
      <c r="M30" s="177" t="s">
        <v>80</v>
      </c>
      <c r="N30" s="177"/>
      <c r="O30" s="177" t="s">
        <v>80</v>
      </c>
      <c r="P30" s="213"/>
      <c r="Q30" s="177"/>
      <c r="R30" s="108"/>
      <c r="S30" s="177" t="s">
        <v>80</v>
      </c>
      <c r="T30" s="177" t="s">
        <v>80</v>
      </c>
      <c r="U30" s="108" t="s">
        <v>80</v>
      </c>
      <c r="V30" s="177"/>
      <c r="W30" s="177"/>
      <c r="X30" s="213"/>
      <c r="Y30" s="177"/>
      <c r="Z30" s="177" t="s">
        <v>80</v>
      </c>
      <c r="AA30" s="177"/>
      <c r="AB30" s="177" t="s">
        <v>80</v>
      </c>
      <c r="AC30" s="108"/>
      <c r="AD30" s="83"/>
      <c r="AE30" s="213"/>
      <c r="AF30" s="83" t="s">
        <v>80</v>
      </c>
      <c r="AG30" s="83" t="s">
        <v>80</v>
      </c>
      <c r="AH30" s="83" t="s">
        <v>80</v>
      </c>
      <c r="AI30" s="108" t="s">
        <v>80</v>
      </c>
      <c r="AJ30" s="134" t="s">
        <v>80</v>
      </c>
      <c r="AK30" s="213"/>
      <c r="AL30" s="134"/>
      <c r="AM30" s="83"/>
      <c r="AN30" s="83" t="s">
        <v>80</v>
      </c>
      <c r="AO30" s="76"/>
      <c r="AP30" s="191"/>
      <c r="AQ30" s="66">
        <f t="shared" si="5"/>
        <v>1615</v>
      </c>
    </row>
    <row r="31" spans="1:43" ht="12.6" customHeight="1" x14ac:dyDescent="0.25">
      <c r="A31" s="91">
        <f t="shared" si="6"/>
        <v>28</v>
      </c>
      <c r="B31" s="30" t="s">
        <v>326</v>
      </c>
      <c r="C31" s="199">
        <f t="shared" si="4"/>
        <v>32</v>
      </c>
      <c r="D31" s="190" t="s">
        <v>80</v>
      </c>
      <c r="E31" s="177" t="s">
        <v>80</v>
      </c>
      <c r="F31" s="177" t="s">
        <v>80</v>
      </c>
      <c r="G31" s="177" t="s">
        <v>80</v>
      </c>
      <c r="H31" s="177" t="s">
        <v>80</v>
      </c>
      <c r="I31" s="177" t="s">
        <v>80</v>
      </c>
      <c r="J31" s="177" t="s">
        <v>80</v>
      </c>
      <c r="K31" s="108" t="s">
        <v>80</v>
      </c>
      <c r="L31" s="177" t="s">
        <v>80</v>
      </c>
      <c r="M31" s="177" t="s">
        <v>80</v>
      </c>
      <c r="N31" s="177" t="s">
        <v>80</v>
      </c>
      <c r="O31" s="177" t="s">
        <v>80</v>
      </c>
      <c r="P31" s="213"/>
      <c r="Q31" s="177" t="s">
        <v>80</v>
      </c>
      <c r="R31" s="108" t="s">
        <v>80</v>
      </c>
      <c r="S31" s="177" t="s">
        <v>80</v>
      </c>
      <c r="T31" s="177" t="s">
        <v>80</v>
      </c>
      <c r="U31" s="108" t="s">
        <v>80</v>
      </c>
      <c r="V31" s="177" t="s">
        <v>80</v>
      </c>
      <c r="W31" s="177"/>
      <c r="X31" s="213"/>
      <c r="Y31" s="177" t="s">
        <v>80</v>
      </c>
      <c r="Z31" s="177" t="s">
        <v>80</v>
      </c>
      <c r="AA31" s="177" t="s">
        <v>80</v>
      </c>
      <c r="AB31" s="177" t="s">
        <v>80</v>
      </c>
      <c r="AC31" s="108"/>
      <c r="AD31" s="83" t="s">
        <v>80</v>
      </c>
      <c r="AE31" s="213" t="s">
        <v>80</v>
      </c>
      <c r="AF31" s="83"/>
      <c r="AG31" s="83" t="s">
        <v>80</v>
      </c>
      <c r="AH31" s="83" t="s">
        <v>80</v>
      </c>
      <c r="AI31" s="108"/>
      <c r="AJ31" s="134" t="s">
        <v>80</v>
      </c>
      <c r="AK31" s="213"/>
      <c r="AL31" s="134" t="s">
        <v>80</v>
      </c>
      <c r="AM31" s="83" t="s">
        <v>80</v>
      </c>
      <c r="AN31" s="83" t="s">
        <v>80</v>
      </c>
      <c r="AO31" s="76" t="s">
        <v>80</v>
      </c>
      <c r="AP31" s="191" t="s">
        <v>80</v>
      </c>
      <c r="AQ31" s="66">
        <f t="shared" si="5"/>
        <v>3040</v>
      </c>
    </row>
    <row r="32" spans="1:43" ht="12.6" customHeight="1" x14ac:dyDescent="0.25">
      <c r="A32" s="91">
        <f t="shared" si="6"/>
        <v>29</v>
      </c>
      <c r="B32" s="30" t="s">
        <v>302</v>
      </c>
      <c r="C32" s="199">
        <f t="shared" si="4"/>
        <v>1</v>
      </c>
      <c r="D32" s="190"/>
      <c r="E32" s="177"/>
      <c r="F32" s="177"/>
      <c r="G32" s="177"/>
      <c r="H32" s="177"/>
      <c r="I32" s="177"/>
      <c r="J32" s="177"/>
      <c r="K32" s="108"/>
      <c r="L32" s="177"/>
      <c r="M32" s="177"/>
      <c r="N32" s="177"/>
      <c r="O32" s="177"/>
      <c r="P32" s="213"/>
      <c r="Q32" s="177"/>
      <c r="R32" s="108"/>
      <c r="S32" s="177"/>
      <c r="T32" s="177"/>
      <c r="U32" s="108"/>
      <c r="V32" s="177"/>
      <c r="W32" s="177"/>
      <c r="X32" s="213"/>
      <c r="Y32" s="177"/>
      <c r="Z32" s="177"/>
      <c r="AA32" s="177"/>
      <c r="AB32" s="177"/>
      <c r="AC32" s="108"/>
      <c r="AD32" s="83"/>
      <c r="AE32" s="213"/>
      <c r="AF32" s="83"/>
      <c r="AG32" s="83"/>
      <c r="AH32" s="83" t="s">
        <v>80</v>
      </c>
      <c r="AI32" s="108"/>
      <c r="AJ32" s="134"/>
      <c r="AK32" s="213"/>
      <c r="AL32" s="134"/>
      <c r="AM32" s="83"/>
      <c r="AN32" s="83"/>
      <c r="AO32" s="76"/>
      <c r="AP32" s="191"/>
      <c r="AQ32" s="66">
        <f t="shared" si="5"/>
        <v>95</v>
      </c>
    </row>
    <row r="33" spans="1:43" ht="12.6" customHeight="1" x14ac:dyDescent="0.25">
      <c r="A33" s="91">
        <f t="shared" si="6"/>
        <v>30</v>
      </c>
      <c r="B33" s="30" t="s">
        <v>327</v>
      </c>
      <c r="C33" s="199">
        <f t="shared" si="4"/>
        <v>2</v>
      </c>
      <c r="D33" s="190" t="s">
        <v>80</v>
      </c>
      <c r="E33" s="177"/>
      <c r="F33" s="177"/>
      <c r="G33" s="177"/>
      <c r="H33" s="177"/>
      <c r="I33" s="177"/>
      <c r="J33" s="177" t="s">
        <v>80</v>
      </c>
      <c r="K33" s="108"/>
      <c r="L33" s="177"/>
      <c r="M33" s="177"/>
      <c r="N33" s="177"/>
      <c r="O33" s="177"/>
      <c r="P33" s="213"/>
      <c r="Q33" s="177"/>
      <c r="R33" s="108"/>
      <c r="S33" s="177"/>
      <c r="T33" s="177"/>
      <c r="U33" s="108"/>
      <c r="V33" s="177"/>
      <c r="W33" s="177"/>
      <c r="X33" s="213"/>
      <c r="Y33" s="177"/>
      <c r="Z33" s="177"/>
      <c r="AA33" s="177"/>
      <c r="AB33" s="177"/>
      <c r="AC33" s="108"/>
      <c r="AD33" s="83"/>
      <c r="AE33" s="213"/>
      <c r="AF33" s="83"/>
      <c r="AG33" s="83"/>
      <c r="AH33" s="83"/>
      <c r="AI33" s="108"/>
      <c r="AJ33" s="134"/>
      <c r="AK33" s="213"/>
      <c r="AL33" s="134"/>
      <c r="AM33" s="83"/>
      <c r="AN33" s="83"/>
      <c r="AO33" s="76"/>
      <c r="AP33" s="191"/>
      <c r="AQ33" s="66">
        <f t="shared" si="5"/>
        <v>190</v>
      </c>
    </row>
    <row r="34" spans="1:43" ht="12.6" customHeight="1" x14ac:dyDescent="0.25">
      <c r="A34" s="91">
        <f t="shared" si="6"/>
        <v>31</v>
      </c>
      <c r="B34" s="30" t="s">
        <v>361</v>
      </c>
      <c r="C34" s="199">
        <f t="shared" si="4"/>
        <v>19</v>
      </c>
      <c r="D34" s="190" t="s">
        <v>80</v>
      </c>
      <c r="E34" s="177" t="s">
        <v>80</v>
      </c>
      <c r="F34" s="177" t="s">
        <v>80</v>
      </c>
      <c r="G34" s="177"/>
      <c r="H34" s="177" t="s">
        <v>80</v>
      </c>
      <c r="I34" s="177" t="s">
        <v>80</v>
      </c>
      <c r="J34" s="177"/>
      <c r="K34" s="108" t="s">
        <v>80</v>
      </c>
      <c r="L34" s="177"/>
      <c r="M34" s="177" t="s">
        <v>80</v>
      </c>
      <c r="N34" s="177" t="s">
        <v>80</v>
      </c>
      <c r="O34" s="177" t="s">
        <v>80</v>
      </c>
      <c r="P34" s="213"/>
      <c r="Q34" s="177" t="s">
        <v>80</v>
      </c>
      <c r="R34" s="108" t="s">
        <v>80</v>
      </c>
      <c r="S34" s="177" t="s">
        <v>80</v>
      </c>
      <c r="T34" s="177"/>
      <c r="U34" s="108" t="s">
        <v>80</v>
      </c>
      <c r="V34" s="177" t="s">
        <v>80</v>
      </c>
      <c r="W34" s="177"/>
      <c r="X34" s="213"/>
      <c r="Y34" s="177"/>
      <c r="Z34" s="177" t="s">
        <v>80</v>
      </c>
      <c r="AA34" s="177"/>
      <c r="AB34" s="177"/>
      <c r="AC34" s="108"/>
      <c r="AD34" s="83" t="s">
        <v>80</v>
      </c>
      <c r="AE34" s="213"/>
      <c r="AF34" s="83"/>
      <c r="AG34" s="83"/>
      <c r="AH34" s="83"/>
      <c r="AI34" s="108" t="s">
        <v>80</v>
      </c>
      <c r="AJ34" s="134"/>
      <c r="AK34" s="213"/>
      <c r="AL34" s="134"/>
      <c r="AM34" s="83"/>
      <c r="AN34" s="83" t="s">
        <v>80</v>
      </c>
      <c r="AO34" s="76" t="s">
        <v>80</v>
      </c>
      <c r="AP34" s="191"/>
      <c r="AQ34" s="66">
        <f t="shared" si="5"/>
        <v>1805</v>
      </c>
    </row>
    <row r="35" spans="1:43" ht="12.6" customHeight="1" x14ac:dyDescent="0.25">
      <c r="A35" s="91">
        <f t="shared" si="6"/>
        <v>32</v>
      </c>
      <c r="B35" s="30" t="s">
        <v>71</v>
      </c>
      <c r="C35" s="199">
        <f t="shared" si="4"/>
        <v>25</v>
      </c>
      <c r="D35" s="190" t="s">
        <v>80</v>
      </c>
      <c r="E35" s="177"/>
      <c r="F35" s="177"/>
      <c r="G35" s="177" t="s">
        <v>80</v>
      </c>
      <c r="H35" s="177" t="s">
        <v>80</v>
      </c>
      <c r="I35" s="177" t="s">
        <v>80</v>
      </c>
      <c r="J35" s="177" t="s">
        <v>80</v>
      </c>
      <c r="K35" s="108"/>
      <c r="L35" s="177" t="s">
        <v>80</v>
      </c>
      <c r="M35" s="177" t="s">
        <v>80</v>
      </c>
      <c r="N35" s="177"/>
      <c r="O35" s="177" t="s">
        <v>80</v>
      </c>
      <c r="P35" s="213"/>
      <c r="Q35" s="177" t="s">
        <v>80</v>
      </c>
      <c r="R35" s="108"/>
      <c r="S35" s="177"/>
      <c r="T35" s="177" t="s">
        <v>80</v>
      </c>
      <c r="U35" s="108" t="s">
        <v>80</v>
      </c>
      <c r="V35" s="177" t="s">
        <v>80</v>
      </c>
      <c r="W35" s="177"/>
      <c r="X35" s="213"/>
      <c r="Y35" s="177" t="s">
        <v>80</v>
      </c>
      <c r="Z35" s="177" t="s">
        <v>80</v>
      </c>
      <c r="AA35" s="177" t="s">
        <v>80</v>
      </c>
      <c r="AB35" s="177" t="s">
        <v>80</v>
      </c>
      <c r="AC35" s="108"/>
      <c r="AD35" s="83" t="s">
        <v>80</v>
      </c>
      <c r="AE35" s="213"/>
      <c r="AF35" s="83" t="s">
        <v>80</v>
      </c>
      <c r="AG35" s="83" t="s">
        <v>80</v>
      </c>
      <c r="AH35" s="83"/>
      <c r="AI35" s="108"/>
      <c r="AJ35" s="134" t="s">
        <v>80</v>
      </c>
      <c r="AK35" s="213"/>
      <c r="AL35" s="134" t="s">
        <v>80</v>
      </c>
      <c r="AM35" s="83" t="s">
        <v>80</v>
      </c>
      <c r="AN35" s="83" t="s">
        <v>80</v>
      </c>
      <c r="AO35" s="76" t="s">
        <v>80</v>
      </c>
      <c r="AP35" s="191" t="s">
        <v>80</v>
      </c>
      <c r="AQ35" s="66">
        <f t="shared" si="5"/>
        <v>2375</v>
      </c>
    </row>
    <row r="36" spans="1:43" ht="12.6" customHeight="1" x14ac:dyDescent="0.25">
      <c r="A36" s="91">
        <f t="shared" si="6"/>
        <v>33</v>
      </c>
      <c r="B36" s="30" t="s">
        <v>422</v>
      </c>
      <c r="C36" s="199">
        <f t="shared" si="4"/>
        <v>20</v>
      </c>
      <c r="D36" s="190" t="s">
        <v>80</v>
      </c>
      <c r="E36" s="177"/>
      <c r="F36" s="177"/>
      <c r="G36" s="177" t="s">
        <v>80</v>
      </c>
      <c r="H36" s="177"/>
      <c r="I36" s="177"/>
      <c r="J36" s="177" t="s">
        <v>80</v>
      </c>
      <c r="K36" s="108" t="s">
        <v>80</v>
      </c>
      <c r="L36" s="177" t="s">
        <v>80</v>
      </c>
      <c r="M36" s="177"/>
      <c r="N36" s="177" t="s">
        <v>80</v>
      </c>
      <c r="O36" s="177" t="s">
        <v>80</v>
      </c>
      <c r="P36" s="213"/>
      <c r="Q36" s="177"/>
      <c r="R36" s="108" t="s">
        <v>80</v>
      </c>
      <c r="S36" s="177"/>
      <c r="T36" s="177"/>
      <c r="U36" s="108"/>
      <c r="V36" s="177" t="s">
        <v>80</v>
      </c>
      <c r="W36" s="177"/>
      <c r="X36" s="213"/>
      <c r="Y36" s="177" t="s">
        <v>80</v>
      </c>
      <c r="Z36" s="177" t="s">
        <v>80</v>
      </c>
      <c r="AA36" s="177" t="s">
        <v>80</v>
      </c>
      <c r="AB36" s="177"/>
      <c r="AC36" s="108"/>
      <c r="AD36" s="83" t="s">
        <v>80</v>
      </c>
      <c r="AE36" s="213"/>
      <c r="AF36" s="83" t="s">
        <v>80</v>
      </c>
      <c r="AG36" s="83"/>
      <c r="AH36" s="83"/>
      <c r="AI36" s="108"/>
      <c r="AJ36" s="134" t="s">
        <v>80</v>
      </c>
      <c r="AK36" s="213" t="s">
        <v>80</v>
      </c>
      <c r="AL36" s="134" t="s">
        <v>80</v>
      </c>
      <c r="AM36" s="83"/>
      <c r="AN36" s="83" t="s">
        <v>80</v>
      </c>
      <c r="AO36" s="76" t="s">
        <v>80</v>
      </c>
      <c r="AP36" s="191" t="s">
        <v>80</v>
      </c>
      <c r="AQ36" s="66">
        <f t="shared" si="5"/>
        <v>1900</v>
      </c>
    </row>
    <row r="37" spans="1:43" ht="12.6" customHeight="1" x14ac:dyDescent="0.25">
      <c r="A37" s="91">
        <f t="shared" si="6"/>
        <v>34</v>
      </c>
      <c r="B37" s="30" t="s">
        <v>412</v>
      </c>
      <c r="C37" s="199">
        <f t="shared" si="4"/>
        <v>18</v>
      </c>
      <c r="D37" s="190"/>
      <c r="E37" s="177" t="s">
        <v>80</v>
      </c>
      <c r="F37" s="177" t="s">
        <v>80</v>
      </c>
      <c r="G37" s="177" t="s">
        <v>80</v>
      </c>
      <c r="H37" s="177"/>
      <c r="I37" s="177"/>
      <c r="J37" s="177" t="s">
        <v>80</v>
      </c>
      <c r="K37" s="108"/>
      <c r="L37" s="177"/>
      <c r="M37" s="177" t="s">
        <v>80</v>
      </c>
      <c r="N37" s="177"/>
      <c r="O37" s="177"/>
      <c r="P37" s="213"/>
      <c r="Q37" s="177" t="s">
        <v>80</v>
      </c>
      <c r="R37" s="108" t="s">
        <v>80</v>
      </c>
      <c r="S37" s="177"/>
      <c r="T37" s="177"/>
      <c r="U37" s="108" t="s">
        <v>80</v>
      </c>
      <c r="V37" s="177" t="s">
        <v>80</v>
      </c>
      <c r="W37" s="177"/>
      <c r="X37" s="213"/>
      <c r="Y37" s="177" t="s">
        <v>80</v>
      </c>
      <c r="Z37" s="177" t="s">
        <v>80</v>
      </c>
      <c r="AA37" s="177" t="s">
        <v>80</v>
      </c>
      <c r="AB37" s="177" t="s">
        <v>80</v>
      </c>
      <c r="AC37" s="108"/>
      <c r="AD37" s="83" t="s">
        <v>80</v>
      </c>
      <c r="AE37" s="213"/>
      <c r="AF37" s="83" t="s">
        <v>80</v>
      </c>
      <c r="AG37" s="83"/>
      <c r="AH37" s="83"/>
      <c r="AI37" s="108"/>
      <c r="AJ37" s="134" t="s">
        <v>80</v>
      </c>
      <c r="AK37" s="213"/>
      <c r="AL37" s="134"/>
      <c r="AM37" s="83"/>
      <c r="AN37" s="83" t="s">
        <v>80</v>
      </c>
      <c r="AO37" s="76" t="s">
        <v>80</v>
      </c>
      <c r="AP37" s="191"/>
      <c r="AQ37" s="66">
        <f t="shared" si="5"/>
        <v>1710</v>
      </c>
    </row>
    <row r="38" spans="1:43" ht="12.6" customHeight="1" x14ac:dyDescent="0.25">
      <c r="A38" s="91">
        <f t="shared" si="6"/>
        <v>35</v>
      </c>
      <c r="B38" s="30" t="s">
        <v>429</v>
      </c>
      <c r="C38" s="199">
        <f t="shared" ref="C38:C70" si="9">COUNTIF(D38:AP38,"X")</f>
        <v>13</v>
      </c>
      <c r="D38" s="190" t="s">
        <v>80</v>
      </c>
      <c r="E38" s="177"/>
      <c r="F38" s="177" t="s">
        <v>80</v>
      </c>
      <c r="G38" s="177"/>
      <c r="H38" s="177"/>
      <c r="I38" s="177"/>
      <c r="J38" s="177"/>
      <c r="K38" s="108"/>
      <c r="L38" s="177" t="s">
        <v>80</v>
      </c>
      <c r="M38" s="177"/>
      <c r="N38" s="177"/>
      <c r="O38" s="177" t="s">
        <v>80</v>
      </c>
      <c r="P38" s="213"/>
      <c r="Q38" s="177" t="s">
        <v>80</v>
      </c>
      <c r="R38" s="108"/>
      <c r="S38" s="177"/>
      <c r="T38" s="177"/>
      <c r="U38" s="108"/>
      <c r="V38" s="177" t="s">
        <v>80</v>
      </c>
      <c r="W38" s="177"/>
      <c r="X38" s="213"/>
      <c r="Y38" s="177"/>
      <c r="Z38" s="177" t="s">
        <v>80</v>
      </c>
      <c r="AA38" s="177" t="s">
        <v>80</v>
      </c>
      <c r="AB38" s="177" t="s">
        <v>80</v>
      </c>
      <c r="AC38" s="108"/>
      <c r="AD38" s="83" t="s">
        <v>80</v>
      </c>
      <c r="AE38" s="213"/>
      <c r="AF38" s="83"/>
      <c r="AG38" s="83"/>
      <c r="AH38" s="83"/>
      <c r="AI38" s="108"/>
      <c r="AJ38" s="134"/>
      <c r="AK38" s="213"/>
      <c r="AL38" s="134" t="s">
        <v>80</v>
      </c>
      <c r="AM38" s="83" t="s">
        <v>80</v>
      </c>
      <c r="AN38" s="83"/>
      <c r="AO38" s="76"/>
      <c r="AP38" s="191" t="s">
        <v>80</v>
      </c>
      <c r="AQ38" s="66">
        <f t="shared" ref="AQ38:AQ70" si="10">C38*$AQ$2</f>
        <v>1235</v>
      </c>
    </row>
    <row r="39" spans="1:43" ht="12.6" customHeight="1" x14ac:dyDescent="0.25">
      <c r="A39" s="91">
        <f t="shared" si="6"/>
        <v>36</v>
      </c>
      <c r="B39" s="30" t="s">
        <v>458</v>
      </c>
      <c r="C39" s="199">
        <f t="shared" si="9"/>
        <v>18</v>
      </c>
      <c r="D39" s="190" t="s">
        <v>80</v>
      </c>
      <c r="E39" s="177" t="s">
        <v>80</v>
      </c>
      <c r="F39" s="177" t="s">
        <v>80</v>
      </c>
      <c r="G39" s="177" t="s">
        <v>80</v>
      </c>
      <c r="H39" s="177" t="s">
        <v>80</v>
      </c>
      <c r="I39" s="177"/>
      <c r="J39" s="177"/>
      <c r="K39" s="108" t="s">
        <v>80</v>
      </c>
      <c r="L39" s="177" t="s">
        <v>80</v>
      </c>
      <c r="M39" s="177" t="s">
        <v>80</v>
      </c>
      <c r="N39" s="177" t="s">
        <v>80</v>
      </c>
      <c r="O39" s="177" t="s">
        <v>80</v>
      </c>
      <c r="P39" s="213"/>
      <c r="Q39" s="177" t="s">
        <v>80</v>
      </c>
      <c r="R39" s="108"/>
      <c r="S39" s="177" t="s">
        <v>80</v>
      </c>
      <c r="T39" s="177"/>
      <c r="U39" s="108"/>
      <c r="V39" s="177"/>
      <c r="W39" s="177"/>
      <c r="X39" s="213"/>
      <c r="Y39" s="177" t="s">
        <v>80</v>
      </c>
      <c r="Z39" s="177" t="s">
        <v>80</v>
      </c>
      <c r="AA39" s="177"/>
      <c r="AB39" s="177"/>
      <c r="AC39" s="108"/>
      <c r="AD39" s="83"/>
      <c r="AE39" s="213"/>
      <c r="AF39" s="83"/>
      <c r="AG39" s="83" t="s">
        <v>80</v>
      </c>
      <c r="AH39" s="83" t="s">
        <v>80</v>
      </c>
      <c r="AI39" s="108"/>
      <c r="AJ39" s="134" t="s">
        <v>80</v>
      </c>
      <c r="AK39" s="213"/>
      <c r="AL39" s="134" t="s">
        <v>80</v>
      </c>
      <c r="AM39" s="83"/>
      <c r="AN39" s="83"/>
      <c r="AO39" s="76"/>
      <c r="AP39" s="191"/>
      <c r="AQ39" s="66">
        <f t="shared" si="10"/>
        <v>1710</v>
      </c>
    </row>
    <row r="40" spans="1:43" ht="12.6" customHeight="1" x14ac:dyDescent="0.25">
      <c r="A40" s="91">
        <f t="shared" si="6"/>
        <v>37</v>
      </c>
      <c r="B40" s="30" t="s">
        <v>464</v>
      </c>
      <c r="C40" s="199">
        <f t="shared" si="9"/>
        <v>18</v>
      </c>
      <c r="D40" s="190"/>
      <c r="E40" s="177" t="s">
        <v>80</v>
      </c>
      <c r="F40" s="177" t="s">
        <v>80</v>
      </c>
      <c r="G40" s="177"/>
      <c r="H40" s="177"/>
      <c r="I40" s="177"/>
      <c r="J40" s="177" t="s">
        <v>80</v>
      </c>
      <c r="K40" s="108"/>
      <c r="L40" s="177" t="s">
        <v>80</v>
      </c>
      <c r="M40" s="177" t="s">
        <v>80</v>
      </c>
      <c r="N40" s="177" t="s">
        <v>80</v>
      </c>
      <c r="O40" s="177"/>
      <c r="P40" s="213"/>
      <c r="Q40" s="177" t="s">
        <v>80</v>
      </c>
      <c r="R40" s="108"/>
      <c r="S40" s="177" t="s">
        <v>80</v>
      </c>
      <c r="T40" s="177"/>
      <c r="U40" s="108"/>
      <c r="V40" s="177"/>
      <c r="W40" s="177"/>
      <c r="X40" s="213"/>
      <c r="Y40" s="177" t="s">
        <v>80</v>
      </c>
      <c r="Z40" s="177" t="s">
        <v>80</v>
      </c>
      <c r="AA40" s="177" t="s">
        <v>80</v>
      </c>
      <c r="AB40" s="177" t="s">
        <v>80</v>
      </c>
      <c r="AC40" s="108"/>
      <c r="AD40" s="83" t="s">
        <v>80</v>
      </c>
      <c r="AE40" s="213"/>
      <c r="AF40" s="83" t="s">
        <v>80</v>
      </c>
      <c r="AG40" s="83"/>
      <c r="AH40" s="83" t="s">
        <v>80</v>
      </c>
      <c r="AI40" s="108"/>
      <c r="AJ40" s="134" t="s">
        <v>80</v>
      </c>
      <c r="AK40" s="213"/>
      <c r="AL40" s="134" t="s">
        <v>80</v>
      </c>
      <c r="AM40" s="83"/>
      <c r="AN40" s="83"/>
      <c r="AO40" s="76"/>
      <c r="AP40" s="191" t="s">
        <v>80</v>
      </c>
      <c r="AQ40" s="66">
        <f t="shared" si="10"/>
        <v>1710</v>
      </c>
    </row>
    <row r="41" spans="1:43" ht="12.6" customHeight="1" x14ac:dyDescent="0.25">
      <c r="A41" s="91">
        <f t="shared" si="6"/>
        <v>38</v>
      </c>
      <c r="B41" s="30" t="s">
        <v>479</v>
      </c>
      <c r="C41" s="199">
        <f t="shared" si="9"/>
        <v>9</v>
      </c>
      <c r="D41" s="190" t="s">
        <v>80</v>
      </c>
      <c r="E41" s="177"/>
      <c r="F41" s="177"/>
      <c r="G41" s="177"/>
      <c r="H41" s="177"/>
      <c r="I41" s="177"/>
      <c r="J41" s="177"/>
      <c r="K41" s="108" t="s">
        <v>80</v>
      </c>
      <c r="L41" s="177"/>
      <c r="M41" s="177" t="s">
        <v>80</v>
      </c>
      <c r="N41" s="177"/>
      <c r="O41" s="177" t="s">
        <v>80</v>
      </c>
      <c r="P41" s="213"/>
      <c r="Q41" s="177"/>
      <c r="R41" s="108"/>
      <c r="S41" s="177" t="s">
        <v>80</v>
      </c>
      <c r="T41" s="177"/>
      <c r="U41" s="108"/>
      <c r="V41" s="177" t="s">
        <v>80</v>
      </c>
      <c r="W41" s="177"/>
      <c r="X41" s="213"/>
      <c r="Y41" s="177" t="s">
        <v>80</v>
      </c>
      <c r="Z41" s="177"/>
      <c r="AA41" s="177" t="s">
        <v>80</v>
      </c>
      <c r="AB41" s="177"/>
      <c r="AC41" s="108"/>
      <c r="AD41" s="83"/>
      <c r="AE41" s="213"/>
      <c r="AF41" s="83"/>
      <c r="AG41" s="83"/>
      <c r="AH41" s="83"/>
      <c r="AI41" s="108"/>
      <c r="AJ41" s="134" t="s">
        <v>80</v>
      </c>
      <c r="AK41" s="213"/>
      <c r="AL41" s="134"/>
      <c r="AM41" s="83"/>
      <c r="AN41" s="83"/>
      <c r="AO41" s="76"/>
      <c r="AP41" s="191"/>
      <c r="AQ41" s="66">
        <f t="shared" si="10"/>
        <v>855</v>
      </c>
    </row>
    <row r="42" spans="1:43" ht="12.6" customHeight="1" x14ac:dyDescent="0.25">
      <c r="A42" s="91">
        <f t="shared" si="6"/>
        <v>39</v>
      </c>
      <c r="B42" s="30" t="s">
        <v>352</v>
      </c>
      <c r="C42" s="199">
        <f t="shared" si="9"/>
        <v>20</v>
      </c>
      <c r="D42" s="190" t="s">
        <v>80</v>
      </c>
      <c r="E42" s="177" t="s">
        <v>80</v>
      </c>
      <c r="F42" s="177"/>
      <c r="G42" s="177"/>
      <c r="H42" s="177"/>
      <c r="I42" s="177" t="s">
        <v>80</v>
      </c>
      <c r="J42" s="177"/>
      <c r="K42" s="108" t="s">
        <v>80</v>
      </c>
      <c r="L42" s="177"/>
      <c r="M42" s="177" t="s">
        <v>80</v>
      </c>
      <c r="N42" s="177" t="s">
        <v>80</v>
      </c>
      <c r="O42" s="177" t="s">
        <v>80</v>
      </c>
      <c r="P42" s="213" t="s">
        <v>80</v>
      </c>
      <c r="Q42" s="177" t="s">
        <v>80</v>
      </c>
      <c r="R42" s="108" t="s">
        <v>80</v>
      </c>
      <c r="S42" s="177"/>
      <c r="T42" s="177" t="s">
        <v>80</v>
      </c>
      <c r="U42" s="108"/>
      <c r="V42" s="177" t="s">
        <v>80</v>
      </c>
      <c r="W42" s="177"/>
      <c r="X42" s="213"/>
      <c r="Y42" s="177"/>
      <c r="Z42" s="177" t="s">
        <v>80</v>
      </c>
      <c r="AA42" s="177"/>
      <c r="AB42" s="177" t="s">
        <v>80</v>
      </c>
      <c r="AC42" s="108"/>
      <c r="AD42" s="83"/>
      <c r="AE42" s="213"/>
      <c r="AF42" s="83"/>
      <c r="AG42" s="83"/>
      <c r="AH42" s="83"/>
      <c r="AI42" s="108"/>
      <c r="AJ42" s="134" t="s">
        <v>80</v>
      </c>
      <c r="AK42" s="213"/>
      <c r="AL42" s="134" t="s">
        <v>80</v>
      </c>
      <c r="AM42" s="83" t="s">
        <v>80</v>
      </c>
      <c r="AN42" s="83" t="s">
        <v>80</v>
      </c>
      <c r="AO42" s="76" t="s">
        <v>80</v>
      </c>
      <c r="AP42" s="191" t="s">
        <v>80</v>
      </c>
      <c r="AQ42" s="66">
        <f t="shared" si="10"/>
        <v>1900</v>
      </c>
    </row>
    <row r="43" spans="1:43" ht="12.6" customHeight="1" x14ac:dyDescent="0.25">
      <c r="A43" s="91">
        <f t="shared" si="6"/>
        <v>40</v>
      </c>
      <c r="B43" s="30" t="s">
        <v>21</v>
      </c>
      <c r="C43" s="199">
        <f t="shared" si="9"/>
        <v>12</v>
      </c>
      <c r="D43" s="190"/>
      <c r="E43" s="177"/>
      <c r="F43" s="177"/>
      <c r="G43" s="177"/>
      <c r="H43" s="177"/>
      <c r="I43" s="177"/>
      <c r="J43" s="177"/>
      <c r="K43" s="108"/>
      <c r="L43" s="177"/>
      <c r="M43" s="177"/>
      <c r="N43" s="177" t="s">
        <v>80</v>
      </c>
      <c r="O43" s="177" t="s">
        <v>80</v>
      </c>
      <c r="P43" s="213"/>
      <c r="Q43" s="177" t="s">
        <v>80</v>
      </c>
      <c r="R43" s="108"/>
      <c r="S43" s="177"/>
      <c r="T43" s="177"/>
      <c r="U43" s="108"/>
      <c r="V43" s="177" t="s">
        <v>80</v>
      </c>
      <c r="W43" s="177"/>
      <c r="X43" s="213"/>
      <c r="Y43" s="177" t="s">
        <v>80</v>
      </c>
      <c r="Z43" s="177" t="s">
        <v>80</v>
      </c>
      <c r="AA43" s="177" t="s">
        <v>80</v>
      </c>
      <c r="AB43" s="177" t="s">
        <v>80</v>
      </c>
      <c r="AC43" s="108"/>
      <c r="AD43" s="83" t="s">
        <v>80</v>
      </c>
      <c r="AE43" s="213"/>
      <c r="AF43" s="83" t="s">
        <v>80</v>
      </c>
      <c r="AG43" s="83"/>
      <c r="AH43" s="83" t="s">
        <v>80</v>
      </c>
      <c r="AI43" s="108"/>
      <c r="AJ43" s="134"/>
      <c r="AK43" s="213"/>
      <c r="AL43" s="134"/>
      <c r="AM43" s="83"/>
      <c r="AN43" s="83"/>
      <c r="AO43" s="76"/>
      <c r="AP43" s="191" t="s">
        <v>80</v>
      </c>
      <c r="AQ43" s="66">
        <f t="shared" si="10"/>
        <v>1140</v>
      </c>
    </row>
    <row r="44" spans="1:43" ht="12.6" customHeight="1" x14ac:dyDescent="0.25">
      <c r="A44" s="91">
        <f t="shared" si="6"/>
        <v>41</v>
      </c>
      <c r="B44" s="30" t="s">
        <v>328</v>
      </c>
      <c r="C44" s="199">
        <f t="shared" si="9"/>
        <v>17</v>
      </c>
      <c r="D44" s="190" t="s">
        <v>80</v>
      </c>
      <c r="E44" s="177" t="s">
        <v>80</v>
      </c>
      <c r="F44" s="177" t="s">
        <v>80</v>
      </c>
      <c r="G44" s="177"/>
      <c r="H44" s="177" t="s">
        <v>80</v>
      </c>
      <c r="I44" s="177" t="s">
        <v>80</v>
      </c>
      <c r="J44" s="177" t="s">
        <v>80</v>
      </c>
      <c r="K44" s="108"/>
      <c r="L44" s="177" t="s">
        <v>80</v>
      </c>
      <c r="M44" s="177" t="s">
        <v>80</v>
      </c>
      <c r="N44" s="177" t="s">
        <v>80</v>
      </c>
      <c r="O44" s="177" t="s">
        <v>80</v>
      </c>
      <c r="P44" s="213" t="s">
        <v>80</v>
      </c>
      <c r="Q44" s="177"/>
      <c r="R44" s="108"/>
      <c r="S44" s="177"/>
      <c r="T44" s="177"/>
      <c r="U44" s="108" t="s">
        <v>80</v>
      </c>
      <c r="V44" s="177" t="s">
        <v>80</v>
      </c>
      <c r="W44" s="177"/>
      <c r="X44" s="213" t="s">
        <v>80</v>
      </c>
      <c r="Y44" s="177"/>
      <c r="Z44" s="177"/>
      <c r="AA44" s="177" t="s">
        <v>80</v>
      </c>
      <c r="AB44" s="177"/>
      <c r="AC44" s="108"/>
      <c r="AD44" s="83" t="s">
        <v>80</v>
      </c>
      <c r="AE44" s="213"/>
      <c r="AF44" s="83"/>
      <c r="AG44" s="83"/>
      <c r="AH44" s="83"/>
      <c r="AI44" s="108"/>
      <c r="AJ44" s="134"/>
      <c r="AK44" s="213"/>
      <c r="AL44" s="134"/>
      <c r="AM44" s="83"/>
      <c r="AN44" s="83" t="s">
        <v>80</v>
      </c>
      <c r="AO44" s="76"/>
      <c r="AP44" s="191"/>
      <c r="AQ44" s="66">
        <f t="shared" si="10"/>
        <v>1615</v>
      </c>
    </row>
    <row r="45" spans="1:43" ht="12.6" customHeight="1" x14ac:dyDescent="0.25">
      <c r="A45" s="91">
        <f t="shared" si="6"/>
        <v>42</v>
      </c>
      <c r="B45" s="30" t="s">
        <v>329</v>
      </c>
      <c r="C45" s="199">
        <f t="shared" si="9"/>
        <v>8</v>
      </c>
      <c r="D45" s="190" t="s">
        <v>80</v>
      </c>
      <c r="E45" s="177" t="s">
        <v>80</v>
      </c>
      <c r="F45" s="177"/>
      <c r="G45" s="177"/>
      <c r="H45" s="177"/>
      <c r="I45" s="177"/>
      <c r="J45" s="177" t="s">
        <v>80</v>
      </c>
      <c r="K45" s="108"/>
      <c r="L45" s="177"/>
      <c r="M45" s="177"/>
      <c r="N45" s="177" t="s">
        <v>80</v>
      </c>
      <c r="O45" s="177"/>
      <c r="P45" s="213"/>
      <c r="Q45" s="177"/>
      <c r="R45" s="108"/>
      <c r="S45" s="177"/>
      <c r="T45" s="177"/>
      <c r="U45" s="108"/>
      <c r="V45" s="177"/>
      <c r="W45" s="177"/>
      <c r="X45" s="213"/>
      <c r="Y45" s="177" t="s">
        <v>80</v>
      </c>
      <c r="Z45" s="177"/>
      <c r="AA45" s="177" t="s">
        <v>80</v>
      </c>
      <c r="AB45" s="177"/>
      <c r="AC45" s="108"/>
      <c r="AD45" s="83"/>
      <c r="AE45" s="213"/>
      <c r="AF45" s="83"/>
      <c r="AG45" s="83" t="s">
        <v>80</v>
      </c>
      <c r="AH45" s="83"/>
      <c r="AI45" s="108"/>
      <c r="AJ45" s="134"/>
      <c r="AK45" s="213"/>
      <c r="AL45" s="134"/>
      <c r="AM45" s="83" t="s">
        <v>80</v>
      </c>
      <c r="AN45" s="83"/>
      <c r="AO45" s="76"/>
      <c r="AP45" s="191"/>
      <c r="AQ45" s="66">
        <f t="shared" si="10"/>
        <v>760</v>
      </c>
    </row>
    <row r="46" spans="1:43" ht="12.6" customHeight="1" x14ac:dyDescent="0.25">
      <c r="A46" s="91">
        <f t="shared" si="6"/>
        <v>43</v>
      </c>
      <c r="B46" s="30" t="s">
        <v>303</v>
      </c>
      <c r="C46" s="199">
        <f t="shared" si="9"/>
        <v>24</v>
      </c>
      <c r="D46" s="190" t="s">
        <v>80</v>
      </c>
      <c r="E46" s="177" t="s">
        <v>80</v>
      </c>
      <c r="F46" s="177"/>
      <c r="G46" s="177"/>
      <c r="H46" s="177"/>
      <c r="I46" s="177" t="s">
        <v>80</v>
      </c>
      <c r="J46" s="177" t="s">
        <v>80</v>
      </c>
      <c r="K46" s="108" t="s">
        <v>80</v>
      </c>
      <c r="L46" s="177" t="s">
        <v>80</v>
      </c>
      <c r="M46" s="177"/>
      <c r="N46" s="177"/>
      <c r="O46" s="177" t="s">
        <v>80</v>
      </c>
      <c r="P46" s="213"/>
      <c r="Q46" s="177" t="s">
        <v>80</v>
      </c>
      <c r="R46" s="108" t="s">
        <v>80</v>
      </c>
      <c r="S46" s="177" t="s">
        <v>80</v>
      </c>
      <c r="T46" s="177"/>
      <c r="U46" s="108"/>
      <c r="V46" s="177" t="s">
        <v>80</v>
      </c>
      <c r="W46" s="177"/>
      <c r="X46" s="213"/>
      <c r="Y46" s="177" t="s">
        <v>80</v>
      </c>
      <c r="Z46" s="177" t="s">
        <v>80</v>
      </c>
      <c r="AA46" s="177" t="s">
        <v>80</v>
      </c>
      <c r="AB46" s="177" t="s">
        <v>80</v>
      </c>
      <c r="AC46" s="108"/>
      <c r="AD46" s="83" t="s">
        <v>80</v>
      </c>
      <c r="AE46" s="213"/>
      <c r="AF46" s="83" t="s">
        <v>80</v>
      </c>
      <c r="AG46" s="83" t="s">
        <v>80</v>
      </c>
      <c r="AH46" s="83" t="s">
        <v>80</v>
      </c>
      <c r="AI46" s="108"/>
      <c r="AJ46" s="134"/>
      <c r="AK46" s="213"/>
      <c r="AL46" s="134" t="s">
        <v>80</v>
      </c>
      <c r="AM46" s="83" t="s">
        <v>80</v>
      </c>
      <c r="AN46" s="83" t="s">
        <v>80</v>
      </c>
      <c r="AO46" s="76" t="s">
        <v>80</v>
      </c>
      <c r="AP46" s="191" t="s">
        <v>80</v>
      </c>
      <c r="AQ46" s="66">
        <f t="shared" si="10"/>
        <v>2280</v>
      </c>
    </row>
    <row r="47" spans="1:43" ht="12.6" customHeight="1" x14ac:dyDescent="0.25">
      <c r="A47" s="91">
        <f t="shared" si="6"/>
        <v>44</v>
      </c>
      <c r="B47" s="30" t="s">
        <v>23</v>
      </c>
      <c r="C47" s="199">
        <f t="shared" si="9"/>
        <v>31</v>
      </c>
      <c r="D47" s="190" t="s">
        <v>80</v>
      </c>
      <c r="E47" s="177" t="s">
        <v>80</v>
      </c>
      <c r="F47" s="177" t="s">
        <v>80</v>
      </c>
      <c r="G47" s="177" t="s">
        <v>80</v>
      </c>
      <c r="H47" s="177" t="s">
        <v>80</v>
      </c>
      <c r="I47" s="177"/>
      <c r="J47" s="177" t="s">
        <v>80</v>
      </c>
      <c r="K47" s="108" t="s">
        <v>80</v>
      </c>
      <c r="L47" s="177" t="s">
        <v>80</v>
      </c>
      <c r="M47" s="177" t="s">
        <v>80</v>
      </c>
      <c r="N47" s="177" t="s">
        <v>80</v>
      </c>
      <c r="O47" s="177" t="s">
        <v>80</v>
      </c>
      <c r="P47" s="213" t="s">
        <v>80</v>
      </c>
      <c r="Q47" s="177" t="s">
        <v>80</v>
      </c>
      <c r="R47" s="108"/>
      <c r="S47" s="177"/>
      <c r="T47" s="177"/>
      <c r="U47" s="108" t="s">
        <v>80</v>
      </c>
      <c r="V47" s="177" t="s">
        <v>80</v>
      </c>
      <c r="W47" s="177"/>
      <c r="X47" s="213" t="s">
        <v>80</v>
      </c>
      <c r="Y47" s="177" t="s">
        <v>80</v>
      </c>
      <c r="Z47" s="177"/>
      <c r="AA47" s="177" t="s">
        <v>80</v>
      </c>
      <c r="AB47" s="177" t="s">
        <v>80</v>
      </c>
      <c r="AC47" s="108"/>
      <c r="AD47" s="83" t="s">
        <v>80</v>
      </c>
      <c r="AE47" s="213" t="s">
        <v>80</v>
      </c>
      <c r="AF47" s="83" t="s">
        <v>80</v>
      </c>
      <c r="AG47" s="83" t="s">
        <v>80</v>
      </c>
      <c r="AH47" s="83" t="s">
        <v>80</v>
      </c>
      <c r="AI47" s="108" t="s">
        <v>80</v>
      </c>
      <c r="AJ47" s="134"/>
      <c r="AK47" s="213" t="s">
        <v>80</v>
      </c>
      <c r="AL47" s="134" t="s">
        <v>80</v>
      </c>
      <c r="AM47" s="83" t="s">
        <v>80</v>
      </c>
      <c r="AN47" s="83" t="s">
        <v>80</v>
      </c>
      <c r="AO47" s="76" t="s">
        <v>80</v>
      </c>
      <c r="AP47" s="191" t="s">
        <v>80</v>
      </c>
      <c r="AQ47" s="66">
        <f t="shared" si="10"/>
        <v>2945</v>
      </c>
    </row>
    <row r="48" spans="1:43" ht="12.6" customHeight="1" x14ac:dyDescent="0.25">
      <c r="A48" s="91">
        <f t="shared" si="6"/>
        <v>45</v>
      </c>
      <c r="B48" s="30" t="s">
        <v>442</v>
      </c>
      <c r="C48" s="199">
        <f t="shared" si="9"/>
        <v>1</v>
      </c>
      <c r="D48" s="190"/>
      <c r="E48" s="177"/>
      <c r="F48" s="177"/>
      <c r="G48" s="177"/>
      <c r="H48" s="177"/>
      <c r="I48" s="177"/>
      <c r="J48" s="177"/>
      <c r="K48" s="108"/>
      <c r="L48" s="177"/>
      <c r="M48" s="177"/>
      <c r="N48" s="177"/>
      <c r="O48" s="177"/>
      <c r="P48" s="213"/>
      <c r="Q48" s="177"/>
      <c r="R48" s="108"/>
      <c r="S48" s="177"/>
      <c r="T48" s="177"/>
      <c r="U48" s="108"/>
      <c r="V48" s="177"/>
      <c r="W48" s="177"/>
      <c r="X48" s="213"/>
      <c r="Y48" s="177"/>
      <c r="Z48" s="177"/>
      <c r="AA48" s="177" t="s">
        <v>80</v>
      </c>
      <c r="AB48" s="177"/>
      <c r="AC48" s="108"/>
      <c r="AD48" s="83"/>
      <c r="AE48" s="213"/>
      <c r="AF48" s="83"/>
      <c r="AG48" s="83"/>
      <c r="AH48" s="83"/>
      <c r="AI48" s="108"/>
      <c r="AJ48" s="134"/>
      <c r="AK48" s="213"/>
      <c r="AL48" s="134"/>
      <c r="AM48" s="83"/>
      <c r="AN48" s="83"/>
      <c r="AO48" s="76"/>
      <c r="AP48" s="191"/>
      <c r="AQ48" s="66">
        <f t="shared" si="10"/>
        <v>95</v>
      </c>
    </row>
    <row r="49" spans="1:43" ht="12.6" customHeight="1" x14ac:dyDescent="0.25">
      <c r="A49" s="91">
        <f t="shared" si="6"/>
        <v>46</v>
      </c>
      <c r="B49" s="30" t="s">
        <v>370</v>
      </c>
      <c r="C49" s="199">
        <f t="shared" si="9"/>
        <v>9</v>
      </c>
      <c r="D49" s="190"/>
      <c r="E49" s="177" t="s">
        <v>80</v>
      </c>
      <c r="F49" s="177"/>
      <c r="G49" s="177" t="s">
        <v>80</v>
      </c>
      <c r="H49" s="177"/>
      <c r="I49" s="177"/>
      <c r="J49" s="177"/>
      <c r="K49" s="108" t="s">
        <v>80</v>
      </c>
      <c r="L49" s="177" t="s">
        <v>80</v>
      </c>
      <c r="M49" s="177"/>
      <c r="N49" s="177" t="s">
        <v>80</v>
      </c>
      <c r="O49" s="177"/>
      <c r="P49" s="213" t="s">
        <v>80</v>
      </c>
      <c r="Q49" s="177"/>
      <c r="R49" s="108"/>
      <c r="S49" s="177"/>
      <c r="T49" s="177"/>
      <c r="U49" s="108"/>
      <c r="V49" s="177"/>
      <c r="W49" s="177"/>
      <c r="X49" s="213"/>
      <c r="Y49" s="177"/>
      <c r="Z49" s="177"/>
      <c r="AA49" s="177"/>
      <c r="AB49" s="177"/>
      <c r="AC49" s="108"/>
      <c r="AD49" s="83"/>
      <c r="AE49" s="213" t="s">
        <v>80</v>
      </c>
      <c r="AF49" s="83"/>
      <c r="AG49" s="83"/>
      <c r="AH49" s="83"/>
      <c r="AI49" s="108"/>
      <c r="AJ49" s="134" t="s">
        <v>80</v>
      </c>
      <c r="AK49" s="213" t="s">
        <v>80</v>
      </c>
      <c r="AL49" s="134"/>
      <c r="AM49" s="83"/>
      <c r="AN49" s="83"/>
      <c r="AO49" s="76"/>
      <c r="AP49" s="191"/>
      <c r="AQ49" s="66">
        <f t="shared" si="10"/>
        <v>855</v>
      </c>
    </row>
    <row r="50" spans="1:43" ht="12.6" customHeight="1" x14ac:dyDescent="0.25">
      <c r="A50" s="91">
        <f t="shared" si="6"/>
        <v>47</v>
      </c>
      <c r="B50" s="30" t="s">
        <v>353</v>
      </c>
      <c r="C50" s="199">
        <f t="shared" si="9"/>
        <v>14</v>
      </c>
      <c r="D50" s="190" t="s">
        <v>80</v>
      </c>
      <c r="E50" s="177" t="s">
        <v>80</v>
      </c>
      <c r="F50" s="177"/>
      <c r="G50" s="177"/>
      <c r="H50" s="177" t="s">
        <v>80</v>
      </c>
      <c r="I50" s="177"/>
      <c r="J50" s="177"/>
      <c r="K50" s="108"/>
      <c r="L50" s="177" t="s">
        <v>80</v>
      </c>
      <c r="M50" s="177" t="s">
        <v>80</v>
      </c>
      <c r="N50" s="177"/>
      <c r="O50" s="177"/>
      <c r="P50" s="213"/>
      <c r="Q50" s="177" t="s">
        <v>80</v>
      </c>
      <c r="R50" s="108"/>
      <c r="S50" s="177"/>
      <c r="T50" s="177"/>
      <c r="U50" s="108" t="s">
        <v>80</v>
      </c>
      <c r="V50" s="177" t="s">
        <v>80</v>
      </c>
      <c r="W50" s="177"/>
      <c r="X50" s="213"/>
      <c r="Y50" s="177"/>
      <c r="Z50" s="177"/>
      <c r="AA50" s="177"/>
      <c r="AB50" s="177"/>
      <c r="AC50" s="108"/>
      <c r="AD50" s="83"/>
      <c r="AE50" s="213"/>
      <c r="AF50" s="83"/>
      <c r="AG50" s="83"/>
      <c r="AH50" s="83" t="s">
        <v>80</v>
      </c>
      <c r="AI50" s="108"/>
      <c r="AJ50" s="134" t="s">
        <v>80</v>
      </c>
      <c r="AK50" s="213"/>
      <c r="AL50" s="134"/>
      <c r="AM50" s="83" t="s">
        <v>80</v>
      </c>
      <c r="AN50" s="83" t="s">
        <v>80</v>
      </c>
      <c r="AO50" s="76" t="s">
        <v>80</v>
      </c>
      <c r="AP50" s="191" t="s">
        <v>80</v>
      </c>
      <c r="AQ50" s="66">
        <f t="shared" si="10"/>
        <v>1330</v>
      </c>
    </row>
    <row r="51" spans="1:43" ht="12.6" customHeight="1" x14ac:dyDescent="0.25">
      <c r="A51" s="91">
        <f t="shared" si="6"/>
        <v>48</v>
      </c>
      <c r="B51" s="30" t="s">
        <v>72</v>
      </c>
      <c r="C51" s="199">
        <f t="shared" si="9"/>
        <v>0</v>
      </c>
      <c r="D51" s="190"/>
      <c r="E51" s="177"/>
      <c r="F51" s="177"/>
      <c r="G51" s="177"/>
      <c r="H51" s="177"/>
      <c r="I51" s="177"/>
      <c r="J51" s="177"/>
      <c r="K51" s="108"/>
      <c r="L51" s="177"/>
      <c r="M51" s="177"/>
      <c r="N51" s="177"/>
      <c r="O51" s="177"/>
      <c r="P51" s="213"/>
      <c r="Q51" s="177"/>
      <c r="R51" s="108"/>
      <c r="S51" s="177"/>
      <c r="T51" s="177"/>
      <c r="U51" s="108"/>
      <c r="V51" s="177"/>
      <c r="W51" s="177"/>
      <c r="X51" s="213"/>
      <c r="Y51" s="177"/>
      <c r="Z51" s="177"/>
      <c r="AA51" s="177"/>
      <c r="AB51" s="177"/>
      <c r="AC51" s="108"/>
      <c r="AD51" s="83"/>
      <c r="AE51" s="213"/>
      <c r="AF51" s="83"/>
      <c r="AG51" s="83"/>
      <c r="AH51" s="83"/>
      <c r="AI51" s="108"/>
      <c r="AJ51" s="134"/>
      <c r="AK51" s="213"/>
      <c r="AL51" s="134"/>
      <c r="AM51" s="83"/>
      <c r="AN51" s="83"/>
      <c r="AO51" s="76"/>
      <c r="AP51" s="191"/>
      <c r="AQ51" s="66">
        <f t="shared" si="10"/>
        <v>0</v>
      </c>
    </row>
    <row r="52" spans="1:43" ht="12.6" customHeight="1" x14ac:dyDescent="0.25">
      <c r="A52" s="91">
        <f t="shared" si="6"/>
        <v>49</v>
      </c>
      <c r="B52" s="30" t="s">
        <v>24</v>
      </c>
      <c r="C52" s="199">
        <f t="shared" si="9"/>
        <v>35</v>
      </c>
      <c r="D52" s="190" t="s">
        <v>80</v>
      </c>
      <c r="E52" s="177" t="s">
        <v>80</v>
      </c>
      <c r="F52" s="177" t="s">
        <v>80</v>
      </c>
      <c r="G52" s="177" t="s">
        <v>80</v>
      </c>
      <c r="H52" s="177" t="s">
        <v>80</v>
      </c>
      <c r="I52" s="177" t="s">
        <v>80</v>
      </c>
      <c r="J52" s="177" t="s">
        <v>80</v>
      </c>
      <c r="K52" s="108" t="s">
        <v>80</v>
      </c>
      <c r="L52" s="177" t="s">
        <v>80</v>
      </c>
      <c r="M52" s="177" t="s">
        <v>80</v>
      </c>
      <c r="N52" s="177" t="s">
        <v>80</v>
      </c>
      <c r="O52" s="177" t="s">
        <v>80</v>
      </c>
      <c r="P52" s="213" t="s">
        <v>80</v>
      </c>
      <c r="Q52" s="177" t="s">
        <v>80</v>
      </c>
      <c r="R52" s="108" t="s">
        <v>80</v>
      </c>
      <c r="S52" s="177"/>
      <c r="T52" s="177" t="s">
        <v>80</v>
      </c>
      <c r="U52" s="108" t="s">
        <v>80</v>
      </c>
      <c r="V52" s="177" t="s">
        <v>80</v>
      </c>
      <c r="W52" s="177"/>
      <c r="X52" s="213" t="s">
        <v>80</v>
      </c>
      <c r="Y52" s="177" t="s">
        <v>80</v>
      </c>
      <c r="Z52" s="177" t="s">
        <v>80</v>
      </c>
      <c r="AA52" s="177"/>
      <c r="AB52" s="177" t="s">
        <v>80</v>
      </c>
      <c r="AC52" s="108" t="s">
        <v>80</v>
      </c>
      <c r="AD52" s="83" t="s">
        <v>80</v>
      </c>
      <c r="AE52" s="213" t="s">
        <v>80</v>
      </c>
      <c r="AF52" s="83" t="s">
        <v>80</v>
      </c>
      <c r="AG52" s="83" t="s">
        <v>80</v>
      </c>
      <c r="AH52" s="83" t="s">
        <v>80</v>
      </c>
      <c r="AI52" s="108" t="s">
        <v>80</v>
      </c>
      <c r="AJ52" s="134" t="s">
        <v>80</v>
      </c>
      <c r="AK52" s="213" t="s">
        <v>80</v>
      </c>
      <c r="AL52" s="134" t="s">
        <v>80</v>
      </c>
      <c r="AM52" s="83"/>
      <c r="AN52" s="83" t="s">
        <v>80</v>
      </c>
      <c r="AO52" s="76" t="s">
        <v>80</v>
      </c>
      <c r="AP52" s="191" t="s">
        <v>80</v>
      </c>
      <c r="AQ52" s="66">
        <f t="shared" si="10"/>
        <v>3325</v>
      </c>
    </row>
    <row r="53" spans="1:43" ht="12.6" customHeight="1" x14ac:dyDescent="0.25">
      <c r="A53" s="91">
        <f t="shared" si="6"/>
        <v>50</v>
      </c>
      <c r="B53" s="30" t="s">
        <v>99</v>
      </c>
      <c r="C53" s="199">
        <f t="shared" si="9"/>
        <v>20</v>
      </c>
      <c r="D53" s="190" t="s">
        <v>80</v>
      </c>
      <c r="E53" s="177" t="s">
        <v>80</v>
      </c>
      <c r="F53" s="177" t="s">
        <v>80</v>
      </c>
      <c r="G53" s="177"/>
      <c r="H53" s="177" t="s">
        <v>80</v>
      </c>
      <c r="I53" s="177"/>
      <c r="J53" s="177" t="s">
        <v>80</v>
      </c>
      <c r="K53" s="108"/>
      <c r="L53" s="177"/>
      <c r="M53" s="177"/>
      <c r="N53" s="177" t="s">
        <v>80</v>
      </c>
      <c r="O53" s="177" t="s">
        <v>80</v>
      </c>
      <c r="P53" s="213" t="s">
        <v>80</v>
      </c>
      <c r="Q53" s="177"/>
      <c r="R53" s="108" t="s">
        <v>80</v>
      </c>
      <c r="S53" s="177" t="s">
        <v>80</v>
      </c>
      <c r="T53" s="177"/>
      <c r="U53" s="108"/>
      <c r="V53" s="177" t="s">
        <v>80</v>
      </c>
      <c r="W53" s="177"/>
      <c r="X53" s="213" t="s">
        <v>80</v>
      </c>
      <c r="Y53" s="177" t="s">
        <v>80</v>
      </c>
      <c r="Z53" s="177" t="s">
        <v>80</v>
      </c>
      <c r="AA53" s="177" t="s">
        <v>80</v>
      </c>
      <c r="AB53" s="177"/>
      <c r="AC53" s="108"/>
      <c r="AD53" s="83"/>
      <c r="AE53" s="213"/>
      <c r="AF53" s="83" t="s">
        <v>80</v>
      </c>
      <c r="AG53" s="83"/>
      <c r="AH53" s="83"/>
      <c r="AI53" s="108"/>
      <c r="AJ53" s="134"/>
      <c r="AK53" s="213" t="s">
        <v>80</v>
      </c>
      <c r="AL53" s="134"/>
      <c r="AM53" s="83" t="s">
        <v>80</v>
      </c>
      <c r="AN53" s="83" t="s">
        <v>80</v>
      </c>
      <c r="AO53" s="76" t="s">
        <v>80</v>
      </c>
      <c r="AP53" s="191"/>
      <c r="AQ53" s="66">
        <f t="shared" si="10"/>
        <v>1900</v>
      </c>
    </row>
    <row r="54" spans="1:43" ht="12.6" customHeight="1" x14ac:dyDescent="0.25">
      <c r="A54" s="91">
        <f t="shared" si="6"/>
        <v>51</v>
      </c>
      <c r="B54" s="30" t="s">
        <v>443</v>
      </c>
      <c r="C54" s="199">
        <f t="shared" si="9"/>
        <v>6</v>
      </c>
      <c r="D54" s="190"/>
      <c r="E54" s="177"/>
      <c r="F54" s="177"/>
      <c r="G54" s="177"/>
      <c r="H54" s="177"/>
      <c r="I54" s="177"/>
      <c r="J54" s="177" t="s">
        <v>80</v>
      </c>
      <c r="K54" s="108"/>
      <c r="L54" s="177"/>
      <c r="M54" s="177" t="s">
        <v>80</v>
      </c>
      <c r="N54" s="177"/>
      <c r="O54" s="177"/>
      <c r="P54" s="213"/>
      <c r="Q54" s="177" t="s">
        <v>80</v>
      </c>
      <c r="R54" s="108" t="s">
        <v>80</v>
      </c>
      <c r="S54" s="177"/>
      <c r="T54" s="177"/>
      <c r="U54" s="108"/>
      <c r="V54" s="177" t="s">
        <v>80</v>
      </c>
      <c r="W54" s="177"/>
      <c r="X54" s="213"/>
      <c r="Y54" s="177"/>
      <c r="Z54" s="177" t="s">
        <v>80</v>
      </c>
      <c r="AA54" s="177"/>
      <c r="AB54" s="177"/>
      <c r="AC54" s="108"/>
      <c r="AD54" s="83"/>
      <c r="AE54" s="213"/>
      <c r="AF54" s="83"/>
      <c r="AG54" s="83"/>
      <c r="AH54" s="83"/>
      <c r="AI54" s="108"/>
      <c r="AJ54" s="134"/>
      <c r="AK54" s="213"/>
      <c r="AL54" s="134"/>
      <c r="AM54" s="83"/>
      <c r="AN54" s="83"/>
      <c r="AO54" s="76"/>
      <c r="AP54" s="191"/>
      <c r="AQ54" s="66">
        <f t="shared" si="10"/>
        <v>570</v>
      </c>
    </row>
    <row r="55" spans="1:43" ht="12.6" customHeight="1" x14ac:dyDescent="0.25">
      <c r="A55" s="91">
        <f t="shared" si="6"/>
        <v>52</v>
      </c>
      <c r="B55" s="30" t="s">
        <v>392</v>
      </c>
      <c r="C55" s="199">
        <f t="shared" si="9"/>
        <v>20</v>
      </c>
      <c r="D55" s="190" t="s">
        <v>80</v>
      </c>
      <c r="E55" s="177"/>
      <c r="F55" s="177" t="s">
        <v>80</v>
      </c>
      <c r="G55" s="177"/>
      <c r="H55" s="177" t="s">
        <v>80</v>
      </c>
      <c r="I55" s="177" t="s">
        <v>80</v>
      </c>
      <c r="J55" s="177" t="s">
        <v>80</v>
      </c>
      <c r="K55" s="108"/>
      <c r="L55" s="177" t="s">
        <v>80</v>
      </c>
      <c r="M55" s="177"/>
      <c r="N55" s="177"/>
      <c r="O55" s="177"/>
      <c r="P55" s="213" t="s">
        <v>80</v>
      </c>
      <c r="Q55" s="177"/>
      <c r="R55" s="108" t="s">
        <v>80</v>
      </c>
      <c r="S55" s="177" t="s">
        <v>80</v>
      </c>
      <c r="T55" s="177"/>
      <c r="U55" s="108"/>
      <c r="V55" s="177" t="s">
        <v>80</v>
      </c>
      <c r="W55" s="177"/>
      <c r="X55" s="213"/>
      <c r="Y55" s="177" t="s">
        <v>80</v>
      </c>
      <c r="Z55" s="177" t="s">
        <v>80</v>
      </c>
      <c r="AA55" s="177" t="s">
        <v>80</v>
      </c>
      <c r="AB55" s="177"/>
      <c r="AC55" s="108"/>
      <c r="AD55" s="83"/>
      <c r="AE55" s="213"/>
      <c r="AF55" s="83"/>
      <c r="AG55" s="83" t="s">
        <v>80</v>
      </c>
      <c r="AH55" s="83" t="s">
        <v>80</v>
      </c>
      <c r="AI55" s="108"/>
      <c r="AJ55" s="134" t="s">
        <v>80</v>
      </c>
      <c r="AK55" s="213"/>
      <c r="AL55" s="134"/>
      <c r="AM55" s="83" t="s">
        <v>80</v>
      </c>
      <c r="AN55" s="83" t="s">
        <v>80</v>
      </c>
      <c r="AO55" s="76" t="s">
        <v>80</v>
      </c>
      <c r="AP55" s="191" t="s">
        <v>80</v>
      </c>
      <c r="AQ55" s="66">
        <f t="shared" si="10"/>
        <v>1900</v>
      </c>
    </row>
    <row r="56" spans="1:43" ht="12.6" customHeight="1" x14ac:dyDescent="0.25">
      <c r="A56" s="91">
        <f t="shared" si="6"/>
        <v>53</v>
      </c>
      <c r="B56" s="30" t="s">
        <v>304</v>
      </c>
      <c r="C56" s="199">
        <f t="shared" si="9"/>
        <v>1</v>
      </c>
      <c r="D56" s="190"/>
      <c r="E56" s="177"/>
      <c r="F56" s="177"/>
      <c r="G56" s="177"/>
      <c r="H56" s="177"/>
      <c r="I56" s="177"/>
      <c r="J56" s="177"/>
      <c r="K56" s="108"/>
      <c r="L56" s="177"/>
      <c r="M56" s="177" t="s">
        <v>80</v>
      </c>
      <c r="N56" s="177"/>
      <c r="O56" s="177"/>
      <c r="P56" s="213"/>
      <c r="Q56" s="177"/>
      <c r="R56" s="108"/>
      <c r="S56" s="177"/>
      <c r="T56" s="177"/>
      <c r="U56" s="108"/>
      <c r="V56" s="177"/>
      <c r="W56" s="177"/>
      <c r="X56" s="213"/>
      <c r="Y56" s="177"/>
      <c r="Z56" s="177"/>
      <c r="AA56" s="177"/>
      <c r="AB56" s="177"/>
      <c r="AC56" s="108"/>
      <c r="AD56" s="83"/>
      <c r="AE56" s="213"/>
      <c r="AF56" s="83"/>
      <c r="AG56" s="83"/>
      <c r="AH56" s="83"/>
      <c r="AI56" s="108"/>
      <c r="AJ56" s="134"/>
      <c r="AK56" s="213"/>
      <c r="AL56" s="134"/>
      <c r="AM56" s="83"/>
      <c r="AN56" s="83"/>
      <c r="AO56" s="76"/>
      <c r="AP56" s="191"/>
      <c r="AQ56" s="66">
        <f t="shared" si="10"/>
        <v>95</v>
      </c>
    </row>
    <row r="57" spans="1:43" ht="12.6" customHeight="1" x14ac:dyDescent="0.25">
      <c r="A57" s="91">
        <f t="shared" si="6"/>
        <v>54</v>
      </c>
      <c r="B57" s="30" t="s">
        <v>279</v>
      </c>
      <c r="C57" s="199">
        <f t="shared" si="9"/>
        <v>5</v>
      </c>
      <c r="D57" s="190"/>
      <c r="E57" s="177"/>
      <c r="F57" s="177" t="s">
        <v>80</v>
      </c>
      <c r="G57" s="177"/>
      <c r="H57" s="177"/>
      <c r="I57" s="177"/>
      <c r="J57" s="177"/>
      <c r="K57" s="108"/>
      <c r="L57" s="177" t="s">
        <v>80</v>
      </c>
      <c r="M57" s="177"/>
      <c r="N57" s="177"/>
      <c r="O57" s="177"/>
      <c r="P57" s="213"/>
      <c r="Q57" s="177"/>
      <c r="R57" s="108"/>
      <c r="S57" s="177" t="s">
        <v>80</v>
      </c>
      <c r="T57" s="177"/>
      <c r="U57" s="108"/>
      <c r="V57" s="177" t="s">
        <v>80</v>
      </c>
      <c r="W57" s="177"/>
      <c r="X57" s="213"/>
      <c r="Y57" s="177"/>
      <c r="Z57" s="177"/>
      <c r="AA57" s="177" t="s">
        <v>80</v>
      </c>
      <c r="AB57" s="177"/>
      <c r="AC57" s="108"/>
      <c r="AD57" s="83"/>
      <c r="AE57" s="213"/>
      <c r="AF57" s="83"/>
      <c r="AG57" s="83"/>
      <c r="AH57" s="83"/>
      <c r="AI57" s="108"/>
      <c r="AJ57" s="134"/>
      <c r="AK57" s="213"/>
      <c r="AL57" s="134"/>
      <c r="AM57" s="83"/>
      <c r="AN57" s="83"/>
      <c r="AO57" s="76"/>
      <c r="AP57" s="191"/>
      <c r="AQ57" s="66">
        <f t="shared" si="10"/>
        <v>475</v>
      </c>
    </row>
    <row r="58" spans="1:43" ht="12.6" customHeight="1" x14ac:dyDescent="0.25">
      <c r="A58" s="91">
        <f t="shared" si="6"/>
        <v>55</v>
      </c>
      <c r="B58" s="30" t="s">
        <v>280</v>
      </c>
      <c r="C58" s="199">
        <f t="shared" si="9"/>
        <v>19</v>
      </c>
      <c r="D58" s="190"/>
      <c r="E58" s="177" t="s">
        <v>80</v>
      </c>
      <c r="F58" s="177" t="s">
        <v>80</v>
      </c>
      <c r="G58" s="177"/>
      <c r="H58" s="177"/>
      <c r="I58" s="177" t="s">
        <v>80</v>
      </c>
      <c r="J58" s="177" t="s">
        <v>80</v>
      </c>
      <c r="K58" s="108" t="s">
        <v>80</v>
      </c>
      <c r="L58" s="177" t="s">
        <v>80</v>
      </c>
      <c r="M58" s="177" t="s">
        <v>80</v>
      </c>
      <c r="N58" s="177" t="s">
        <v>80</v>
      </c>
      <c r="O58" s="177" t="s">
        <v>80</v>
      </c>
      <c r="P58" s="213"/>
      <c r="Q58" s="177" t="s">
        <v>80</v>
      </c>
      <c r="R58" s="108" t="s">
        <v>80</v>
      </c>
      <c r="S58" s="177" t="s">
        <v>80</v>
      </c>
      <c r="T58" s="177" t="s">
        <v>80</v>
      </c>
      <c r="U58" s="108" t="s">
        <v>80</v>
      </c>
      <c r="V58" s="177"/>
      <c r="W58" s="177"/>
      <c r="X58" s="213" t="s">
        <v>80</v>
      </c>
      <c r="Y58" s="177"/>
      <c r="Z58" s="177"/>
      <c r="AA58" s="177"/>
      <c r="AB58" s="177"/>
      <c r="AC58" s="108"/>
      <c r="AD58" s="83"/>
      <c r="AE58" s="213"/>
      <c r="AF58" s="83" t="s">
        <v>80</v>
      </c>
      <c r="AG58" s="83"/>
      <c r="AH58" s="83" t="s">
        <v>80</v>
      </c>
      <c r="AI58" s="108"/>
      <c r="AJ58" s="134" t="s">
        <v>80</v>
      </c>
      <c r="AK58" s="213"/>
      <c r="AL58" s="134"/>
      <c r="AM58" s="83"/>
      <c r="AN58" s="83" t="s">
        <v>80</v>
      </c>
      <c r="AO58" s="76"/>
      <c r="AP58" s="191"/>
      <c r="AQ58" s="66">
        <f t="shared" si="10"/>
        <v>1805</v>
      </c>
    </row>
    <row r="59" spans="1:43" ht="12.6" customHeight="1" x14ac:dyDescent="0.25">
      <c r="A59" s="91">
        <f t="shared" si="6"/>
        <v>56</v>
      </c>
      <c r="B59" s="30" t="s">
        <v>365</v>
      </c>
      <c r="C59" s="199">
        <f t="shared" si="9"/>
        <v>2</v>
      </c>
      <c r="D59" s="190"/>
      <c r="E59" s="177"/>
      <c r="F59" s="177"/>
      <c r="G59" s="177"/>
      <c r="H59" s="177"/>
      <c r="I59" s="177"/>
      <c r="J59" s="177"/>
      <c r="K59" s="108"/>
      <c r="L59" s="177"/>
      <c r="M59" s="177"/>
      <c r="N59" s="177"/>
      <c r="O59" s="177"/>
      <c r="P59" s="213"/>
      <c r="Q59" s="177"/>
      <c r="R59" s="108"/>
      <c r="S59" s="177"/>
      <c r="T59" s="177"/>
      <c r="U59" s="108"/>
      <c r="V59" s="177"/>
      <c r="W59" s="177"/>
      <c r="X59" s="213"/>
      <c r="Y59" s="177"/>
      <c r="Z59" s="177"/>
      <c r="AA59" s="177" t="s">
        <v>80</v>
      </c>
      <c r="AB59" s="177"/>
      <c r="AC59" s="108"/>
      <c r="AD59" s="83"/>
      <c r="AE59" s="213"/>
      <c r="AF59" s="83"/>
      <c r="AG59" s="83"/>
      <c r="AH59" s="83" t="s">
        <v>80</v>
      </c>
      <c r="AI59" s="108"/>
      <c r="AJ59" s="134"/>
      <c r="AK59" s="213"/>
      <c r="AL59" s="134"/>
      <c r="AM59" s="83"/>
      <c r="AN59" s="83"/>
      <c r="AO59" s="76"/>
      <c r="AP59" s="191"/>
      <c r="AQ59" s="66">
        <f t="shared" si="10"/>
        <v>190</v>
      </c>
    </row>
    <row r="60" spans="1:43" ht="12.6" customHeight="1" x14ac:dyDescent="0.25">
      <c r="A60" s="91">
        <f t="shared" si="6"/>
        <v>57</v>
      </c>
      <c r="B60" s="30" t="s">
        <v>401</v>
      </c>
      <c r="C60" s="199">
        <f t="shared" si="9"/>
        <v>3</v>
      </c>
      <c r="D60" s="190"/>
      <c r="E60" s="177"/>
      <c r="F60" s="177"/>
      <c r="G60" s="177"/>
      <c r="H60" s="177"/>
      <c r="I60" s="177"/>
      <c r="J60" s="177"/>
      <c r="K60" s="108"/>
      <c r="L60" s="177"/>
      <c r="M60" s="177"/>
      <c r="N60" s="177" t="s">
        <v>80</v>
      </c>
      <c r="O60" s="177" t="s">
        <v>80</v>
      </c>
      <c r="P60" s="213"/>
      <c r="Q60" s="177"/>
      <c r="R60" s="108"/>
      <c r="S60" s="177"/>
      <c r="T60" s="177"/>
      <c r="U60" s="108"/>
      <c r="V60" s="177"/>
      <c r="W60" s="177"/>
      <c r="X60" s="213"/>
      <c r="Y60" s="177"/>
      <c r="Z60" s="177"/>
      <c r="AA60" s="177"/>
      <c r="AB60" s="177"/>
      <c r="AC60" s="108"/>
      <c r="AD60" s="83"/>
      <c r="AE60" s="213"/>
      <c r="AF60" s="83"/>
      <c r="AG60" s="83"/>
      <c r="AH60" s="83"/>
      <c r="AI60" s="108"/>
      <c r="AJ60" s="134" t="s">
        <v>80</v>
      </c>
      <c r="AK60" s="213"/>
      <c r="AL60" s="134"/>
      <c r="AM60" s="83"/>
      <c r="AN60" s="83"/>
      <c r="AO60" s="76"/>
      <c r="AP60" s="191"/>
      <c r="AQ60" s="66">
        <f t="shared" si="10"/>
        <v>285</v>
      </c>
    </row>
    <row r="61" spans="1:43" ht="12.6" customHeight="1" x14ac:dyDescent="0.25">
      <c r="A61" s="91">
        <f t="shared" si="6"/>
        <v>58</v>
      </c>
      <c r="B61" s="30" t="s">
        <v>514</v>
      </c>
      <c r="C61" s="199">
        <f t="shared" ref="C61" si="11">COUNTIF(D61:AP61,"X")</f>
        <v>6</v>
      </c>
      <c r="D61" s="178"/>
      <c r="E61" s="169"/>
      <c r="F61" s="169"/>
      <c r="G61" s="169"/>
      <c r="H61" s="169"/>
      <c r="I61" s="169"/>
      <c r="J61" s="169"/>
      <c r="K61" s="170"/>
      <c r="L61" s="169"/>
      <c r="M61" s="169"/>
      <c r="N61" s="169"/>
      <c r="O61" s="169"/>
      <c r="P61" s="220"/>
      <c r="Q61" s="169"/>
      <c r="R61" s="170"/>
      <c r="S61" s="169"/>
      <c r="T61" s="169"/>
      <c r="U61" s="170"/>
      <c r="V61" s="169"/>
      <c r="W61" s="169"/>
      <c r="X61" s="220"/>
      <c r="Y61" s="169"/>
      <c r="Z61" s="177" t="s">
        <v>80</v>
      </c>
      <c r="AA61" s="177" t="s">
        <v>80</v>
      </c>
      <c r="AB61" s="177" t="s">
        <v>80</v>
      </c>
      <c r="AC61" s="108"/>
      <c r="AD61" s="83" t="s">
        <v>80</v>
      </c>
      <c r="AE61" s="213"/>
      <c r="AF61" s="83"/>
      <c r="AG61" s="83"/>
      <c r="AH61" s="83"/>
      <c r="AI61" s="108"/>
      <c r="AJ61" s="134" t="s">
        <v>80</v>
      </c>
      <c r="AK61" s="213"/>
      <c r="AL61" s="134" t="s">
        <v>80</v>
      </c>
      <c r="AM61" s="83"/>
      <c r="AN61" s="83"/>
      <c r="AO61" s="76"/>
      <c r="AP61" s="191"/>
      <c r="AQ61" s="66">
        <f t="shared" ref="AQ61" si="12">C61*$AQ$2</f>
        <v>570</v>
      </c>
    </row>
    <row r="62" spans="1:43" ht="12.6" customHeight="1" x14ac:dyDescent="0.25">
      <c r="A62" s="91">
        <f t="shared" si="6"/>
        <v>59</v>
      </c>
      <c r="B62" s="30" t="s">
        <v>330</v>
      </c>
      <c r="C62" s="199">
        <f t="shared" si="9"/>
        <v>20</v>
      </c>
      <c r="D62" s="190"/>
      <c r="E62" s="177"/>
      <c r="F62" s="177"/>
      <c r="G62" s="177" t="s">
        <v>80</v>
      </c>
      <c r="H62" s="177"/>
      <c r="I62" s="177" t="s">
        <v>80</v>
      </c>
      <c r="J62" s="177" t="s">
        <v>80</v>
      </c>
      <c r="K62" s="108"/>
      <c r="L62" s="177"/>
      <c r="M62" s="177"/>
      <c r="N62" s="177" t="s">
        <v>80</v>
      </c>
      <c r="O62" s="177" t="s">
        <v>80</v>
      </c>
      <c r="P62" s="213"/>
      <c r="Q62" s="177" t="s">
        <v>80</v>
      </c>
      <c r="R62" s="108" t="s">
        <v>80</v>
      </c>
      <c r="S62" s="177" t="s">
        <v>80</v>
      </c>
      <c r="T62" s="177"/>
      <c r="U62" s="108" t="s">
        <v>80</v>
      </c>
      <c r="V62" s="177" t="s">
        <v>80</v>
      </c>
      <c r="W62" s="177"/>
      <c r="X62" s="213"/>
      <c r="Y62" s="177" t="s">
        <v>80</v>
      </c>
      <c r="Z62" s="177" t="s">
        <v>80</v>
      </c>
      <c r="AA62" s="177" t="s">
        <v>80</v>
      </c>
      <c r="AB62" s="177" t="s">
        <v>80</v>
      </c>
      <c r="AC62" s="108"/>
      <c r="AD62" s="83" t="s">
        <v>80</v>
      </c>
      <c r="AE62" s="213"/>
      <c r="AF62" s="83" t="s">
        <v>80</v>
      </c>
      <c r="AG62" s="83" t="s">
        <v>80</v>
      </c>
      <c r="AH62" s="83" t="s">
        <v>80</v>
      </c>
      <c r="AI62" s="108"/>
      <c r="AJ62" s="134"/>
      <c r="AK62" s="213"/>
      <c r="AL62" s="134"/>
      <c r="AM62" s="83"/>
      <c r="AN62" s="83" t="s">
        <v>80</v>
      </c>
      <c r="AO62" s="76" t="s">
        <v>80</v>
      </c>
      <c r="AP62" s="191"/>
      <c r="AQ62" s="66">
        <f t="shared" si="10"/>
        <v>1900</v>
      </c>
    </row>
    <row r="63" spans="1:43" ht="12.6" customHeight="1" x14ac:dyDescent="0.25">
      <c r="A63" s="91">
        <f t="shared" si="6"/>
        <v>60</v>
      </c>
      <c r="B63" s="30" t="s">
        <v>455</v>
      </c>
      <c r="C63" s="199">
        <f t="shared" si="9"/>
        <v>2</v>
      </c>
      <c r="D63" s="190"/>
      <c r="E63" s="177"/>
      <c r="F63" s="177"/>
      <c r="G63" s="177"/>
      <c r="H63" s="177"/>
      <c r="I63" s="177"/>
      <c r="J63" s="177"/>
      <c r="K63" s="108"/>
      <c r="L63" s="177" t="s">
        <v>80</v>
      </c>
      <c r="M63" s="177" t="s">
        <v>216</v>
      </c>
      <c r="N63" s="177"/>
      <c r="O63" s="177"/>
      <c r="P63" s="213"/>
      <c r="Q63" s="177"/>
      <c r="R63" s="108"/>
      <c r="S63" s="177"/>
      <c r="T63" s="177"/>
      <c r="U63" s="108"/>
      <c r="V63" s="177"/>
      <c r="W63" s="177"/>
      <c r="X63" s="213"/>
      <c r="Y63" s="177"/>
      <c r="Z63" s="177"/>
      <c r="AA63" s="177"/>
      <c r="AB63" s="177"/>
      <c r="AC63" s="108"/>
      <c r="AD63" s="83"/>
      <c r="AE63" s="213"/>
      <c r="AF63" s="83"/>
      <c r="AG63" s="83"/>
      <c r="AH63" s="83"/>
      <c r="AI63" s="108"/>
      <c r="AJ63" s="134" t="s">
        <v>80</v>
      </c>
      <c r="AK63" s="213"/>
      <c r="AL63" s="134"/>
      <c r="AM63" s="83"/>
      <c r="AN63" s="83"/>
      <c r="AO63" s="76"/>
      <c r="AP63" s="191"/>
      <c r="AQ63" s="66">
        <f t="shared" si="10"/>
        <v>190</v>
      </c>
    </row>
    <row r="64" spans="1:43" ht="12.6" customHeight="1" x14ac:dyDescent="0.25">
      <c r="A64" s="91">
        <f t="shared" si="6"/>
        <v>61</v>
      </c>
      <c r="B64" s="30" t="s">
        <v>383</v>
      </c>
      <c r="C64" s="199">
        <f t="shared" si="9"/>
        <v>30</v>
      </c>
      <c r="D64" s="190" t="s">
        <v>80</v>
      </c>
      <c r="E64" s="177" t="s">
        <v>80</v>
      </c>
      <c r="F64" s="177" t="s">
        <v>80</v>
      </c>
      <c r="G64" s="177" t="s">
        <v>80</v>
      </c>
      <c r="H64" s="177"/>
      <c r="I64" s="177" t="s">
        <v>80</v>
      </c>
      <c r="J64" s="177" t="s">
        <v>80</v>
      </c>
      <c r="K64" s="108" t="s">
        <v>80</v>
      </c>
      <c r="L64" s="177" t="s">
        <v>80</v>
      </c>
      <c r="M64" s="177" t="s">
        <v>80</v>
      </c>
      <c r="N64" s="177" t="s">
        <v>80</v>
      </c>
      <c r="O64" s="177" t="s">
        <v>80</v>
      </c>
      <c r="P64" s="213" t="s">
        <v>80</v>
      </c>
      <c r="Q64" s="177" t="s">
        <v>80</v>
      </c>
      <c r="R64" s="108" t="s">
        <v>80</v>
      </c>
      <c r="S64" s="177" t="s">
        <v>80</v>
      </c>
      <c r="T64" s="177"/>
      <c r="U64" s="108" t="s">
        <v>80</v>
      </c>
      <c r="V64" s="177"/>
      <c r="W64" s="177"/>
      <c r="X64" s="213"/>
      <c r="Y64" s="177" t="s">
        <v>80</v>
      </c>
      <c r="Z64" s="177" t="s">
        <v>80</v>
      </c>
      <c r="AA64" s="177" t="s">
        <v>80</v>
      </c>
      <c r="AB64" s="177" t="s">
        <v>80</v>
      </c>
      <c r="AC64" s="108"/>
      <c r="AD64" s="83" t="s">
        <v>80</v>
      </c>
      <c r="AE64" s="213"/>
      <c r="AF64" s="83" t="s">
        <v>80</v>
      </c>
      <c r="AG64" s="83" t="s">
        <v>80</v>
      </c>
      <c r="AH64" s="83" t="s">
        <v>80</v>
      </c>
      <c r="AI64" s="108"/>
      <c r="AJ64" s="134" t="s">
        <v>80</v>
      </c>
      <c r="AK64" s="213"/>
      <c r="AL64" s="134" t="s">
        <v>80</v>
      </c>
      <c r="AM64" s="83" t="s">
        <v>80</v>
      </c>
      <c r="AN64" s="83" t="s">
        <v>80</v>
      </c>
      <c r="AO64" s="76" t="s">
        <v>80</v>
      </c>
      <c r="AP64" s="191" t="s">
        <v>80</v>
      </c>
      <c r="AQ64" s="66">
        <f t="shared" si="10"/>
        <v>2850</v>
      </c>
    </row>
    <row r="65" spans="1:43" ht="12.6" customHeight="1" x14ac:dyDescent="0.25">
      <c r="A65" s="91">
        <f t="shared" si="6"/>
        <v>62</v>
      </c>
      <c r="B65" s="30" t="s">
        <v>103</v>
      </c>
      <c r="C65" s="199">
        <f t="shared" si="9"/>
        <v>9</v>
      </c>
      <c r="D65" s="190"/>
      <c r="E65" s="177"/>
      <c r="F65" s="177"/>
      <c r="G65" s="177"/>
      <c r="H65" s="177"/>
      <c r="I65" s="177"/>
      <c r="J65" s="177" t="s">
        <v>80</v>
      </c>
      <c r="K65" s="108"/>
      <c r="L65" s="177" t="s">
        <v>80</v>
      </c>
      <c r="M65" s="177" t="s">
        <v>80</v>
      </c>
      <c r="N65" s="177" t="s">
        <v>80</v>
      </c>
      <c r="O65" s="177" t="s">
        <v>80</v>
      </c>
      <c r="P65" s="213"/>
      <c r="Q65" s="177" t="s">
        <v>80</v>
      </c>
      <c r="R65" s="108"/>
      <c r="S65" s="177"/>
      <c r="T65" s="177"/>
      <c r="U65" s="108"/>
      <c r="V65" s="177" t="s">
        <v>80</v>
      </c>
      <c r="W65" s="177"/>
      <c r="X65" s="213"/>
      <c r="Y65" s="177" t="s">
        <v>80</v>
      </c>
      <c r="Z65" s="177"/>
      <c r="AA65" s="177"/>
      <c r="AB65" s="177"/>
      <c r="AC65" s="108"/>
      <c r="AD65" s="83"/>
      <c r="AE65" s="213"/>
      <c r="AF65" s="83"/>
      <c r="AG65" s="83"/>
      <c r="AH65" s="83"/>
      <c r="AI65" s="108"/>
      <c r="AJ65" s="134" t="s">
        <v>80</v>
      </c>
      <c r="AK65" s="213"/>
      <c r="AL65" s="134"/>
      <c r="AM65" s="83"/>
      <c r="AN65" s="83"/>
      <c r="AO65" s="76"/>
      <c r="AP65" s="191"/>
      <c r="AQ65" s="66">
        <f t="shared" si="10"/>
        <v>855</v>
      </c>
    </row>
    <row r="66" spans="1:43" ht="12.6" customHeight="1" x14ac:dyDescent="0.25">
      <c r="A66" s="91">
        <f t="shared" si="6"/>
        <v>63</v>
      </c>
      <c r="B66" s="30" t="s">
        <v>26</v>
      </c>
      <c r="C66" s="199">
        <f t="shared" si="9"/>
        <v>1</v>
      </c>
      <c r="D66" s="190"/>
      <c r="E66" s="177"/>
      <c r="F66" s="177"/>
      <c r="G66" s="177"/>
      <c r="H66" s="177"/>
      <c r="I66" s="177" t="s">
        <v>80</v>
      </c>
      <c r="J66" s="177"/>
      <c r="K66" s="108"/>
      <c r="L66" s="177"/>
      <c r="M66" s="177"/>
      <c r="N66" s="177"/>
      <c r="O66" s="177"/>
      <c r="P66" s="213"/>
      <c r="Q66" s="177"/>
      <c r="R66" s="108"/>
      <c r="S66" s="177"/>
      <c r="T66" s="177"/>
      <c r="U66" s="108"/>
      <c r="V66" s="177"/>
      <c r="W66" s="177"/>
      <c r="X66" s="213"/>
      <c r="Y66" s="177"/>
      <c r="Z66" s="177"/>
      <c r="AA66" s="177"/>
      <c r="AB66" s="177"/>
      <c r="AC66" s="108"/>
      <c r="AD66" s="83"/>
      <c r="AE66" s="213"/>
      <c r="AF66" s="83"/>
      <c r="AG66" s="83"/>
      <c r="AH66" s="83"/>
      <c r="AI66" s="108"/>
      <c r="AJ66" s="134"/>
      <c r="AK66" s="213"/>
      <c r="AL66" s="134"/>
      <c r="AM66" s="83"/>
      <c r="AN66" s="83"/>
      <c r="AO66" s="76"/>
      <c r="AP66" s="191"/>
      <c r="AQ66" s="66">
        <f t="shared" si="10"/>
        <v>95</v>
      </c>
    </row>
    <row r="67" spans="1:43" ht="12.6" customHeight="1" x14ac:dyDescent="0.25">
      <c r="A67" s="91">
        <f t="shared" si="6"/>
        <v>64</v>
      </c>
      <c r="B67" s="30" t="s">
        <v>281</v>
      </c>
      <c r="C67" s="199">
        <f t="shared" si="9"/>
        <v>33</v>
      </c>
      <c r="D67" s="190" t="s">
        <v>80</v>
      </c>
      <c r="E67" s="177" t="s">
        <v>80</v>
      </c>
      <c r="F67" s="177"/>
      <c r="G67" s="177"/>
      <c r="H67" s="177"/>
      <c r="I67" s="177" t="s">
        <v>80</v>
      </c>
      <c r="J67" s="177" t="s">
        <v>80</v>
      </c>
      <c r="K67" s="108" t="s">
        <v>80</v>
      </c>
      <c r="L67" s="177"/>
      <c r="M67" s="177" t="s">
        <v>80</v>
      </c>
      <c r="N67" s="177" t="s">
        <v>80</v>
      </c>
      <c r="O67" s="177" t="s">
        <v>80</v>
      </c>
      <c r="P67" s="213" t="s">
        <v>80</v>
      </c>
      <c r="Q67" s="177" t="s">
        <v>80</v>
      </c>
      <c r="R67" s="108" t="s">
        <v>80</v>
      </c>
      <c r="S67" s="177" t="s">
        <v>80</v>
      </c>
      <c r="T67" s="177" t="s">
        <v>80</v>
      </c>
      <c r="U67" s="108"/>
      <c r="V67" s="177" t="s">
        <v>80</v>
      </c>
      <c r="W67" s="177"/>
      <c r="X67" s="213" t="s">
        <v>80</v>
      </c>
      <c r="Y67" s="177" t="s">
        <v>80</v>
      </c>
      <c r="Z67" s="177" t="s">
        <v>80</v>
      </c>
      <c r="AA67" s="177" t="s">
        <v>80</v>
      </c>
      <c r="AB67" s="177" t="s">
        <v>80</v>
      </c>
      <c r="AC67" s="108" t="s">
        <v>80</v>
      </c>
      <c r="AD67" s="83" t="s">
        <v>80</v>
      </c>
      <c r="AE67" s="213" t="s">
        <v>80</v>
      </c>
      <c r="AF67" s="83" t="s">
        <v>80</v>
      </c>
      <c r="AG67" s="83" t="s">
        <v>80</v>
      </c>
      <c r="AH67" s="83" t="s">
        <v>80</v>
      </c>
      <c r="AI67" s="108" t="s">
        <v>80</v>
      </c>
      <c r="AJ67" s="134" t="s">
        <v>80</v>
      </c>
      <c r="AK67" s="213" t="s">
        <v>80</v>
      </c>
      <c r="AL67" s="134" t="s">
        <v>80</v>
      </c>
      <c r="AM67" s="83" t="s">
        <v>80</v>
      </c>
      <c r="AN67" s="83" t="s">
        <v>80</v>
      </c>
      <c r="AO67" s="76" t="s">
        <v>80</v>
      </c>
      <c r="AP67" s="191" t="s">
        <v>80</v>
      </c>
      <c r="AQ67" s="66">
        <f t="shared" si="10"/>
        <v>3135</v>
      </c>
    </row>
    <row r="68" spans="1:43" ht="12.6" customHeight="1" x14ac:dyDescent="0.25">
      <c r="A68" s="91">
        <f t="shared" si="6"/>
        <v>65</v>
      </c>
      <c r="B68" s="30" t="s">
        <v>331</v>
      </c>
      <c r="C68" s="199">
        <f t="shared" si="9"/>
        <v>21</v>
      </c>
      <c r="D68" s="190" t="s">
        <v>80</v>
      </c>
      <c r="E68" s="177" t="s">
        <v>80</v>
      </c>
      <c r="F68" s="177"/>
      <c r="G68" s="177" t="s">
        <v>80</v>
      </c>
      <c r="H68" s="177"/>
      <c r="I68" s="177" t="s">
        <v>80</v>
      </c>
      <c r="J68" s="177" t="s">
        <v>80</v>
      </c>
      <c r="K68" s="108" t="s">
        <v>80</v>
      </c>
      <c r="L68" s="177" t="s">
        <v>80</v>
      </c>
      <c r="M68" s="177" t="s">
        <v>80</v>
      </c>
      <c r="N68" s="177" t="s">
        <v>80</v>
      </c>
      <c r="O68" s="177" t="s">
        <v>80</v>
      </c>
      <c r="P68" s="213" t="s">
        <v>80</v>
      </c>
      <c r="Q68" s="177" t="s">
        <v>80</v>
      </c>
      <c r="R68" s="108" t="s">
        <v>80</v>
      </c>
      <c r="S68" s="177"/>
      <c r="T68" s="177" t="s">
        <v>80</v>
      </c>
      <c r="U68" s="108" t="s">
        <v>80</v>
      </c>
      <c r="V68" s="177" t="s">
        <v>80</v>
      </c>
      <c r="W68" s="177"/>
      <c r="X68" s="213"/>
      <c r="Y68" s="177" t="s">
        <v>80</v>
      </c>
      <c r="Z68" s="177"/>
      <c r="AA68" s="177"/>
      <c r="AB68" s="177"/>
      <c r="AC68" s="108"/>
      <c r="AD68" s="83"/>
      <c r="AE68" s="213"/>
      <c r="AF68" s="83" t="s">
        <v>80</v>
      </c>
      <c r="AG68" s="83" t="s">
        <v>80</v>
      </c>
      <c r="AH68" s="83" t="s">
        <v>80</v>
      </c>
      <c r="AI68" s="108"/>
      <c r="AJ68" s="134" t="s">
        <v>80</v>
      </c>
      <c r="AK68" s="213"/>
      <c r="AL68" s="134"/>
      <c r="AM68" s="83"/>
      <c r="AN68" s="83"/>
      <c r="AO68" s="76"/>
      <c r="AP68" s="191"/>
      <c r="AQ68" s="66">
        <f t="shared" si="10"/>
        <v>1995</v>
      </c>
    </row>
    <row r="69" spans="1:43" ht="12.6" customHeight="1" x14ac:dyDescent="0.25">
      <c r="A69" s="91">
        <f t="shared" si="6"/>
        <v>66</v>
      </c>
      <c r="B69" s="30" t="s">
        <v>503</v>
      </c>
      <c r="C69" s="199">
        <f t="shared" si="9"/>
        <v>10</v>
      </c>
      <c r="D69" s="201"/>
      <c r="E69" s="87"/>
      <c r="F69" s="202"/>
      <c r="G69" s="177" t="s">
        <v>80</v>
      </c>
      <c r="H69" s="177" t="s">
        <v>80</v>
      </c>
      <c r="I69" s="177" t="s">
        <v>80</v>
      </c>
      <c r="J69" s="177" t="s">
        <v>80</v>
      </c>
      <c r="K69" s="108" t="s">
        <v>80</v>
      </c>
      <c r="L69" s="177" t="s">
        <v>80</v>
      </c>
      <c r="M69" s="177"/>
      <c r="N69" s="177"/>
      <c r="O69" s="177" t="s">
        <v>80</v>
      </c>
      <c r="P69" s="213"/>
      <c r="Q69" s="177" t="s">
        <v>80</v>
      </c>
      <c r="R69" s="108" t="s">
        <v>80</v>
      </c>
      <c r="S69" s="177"/>
      <c r="T69" s="177"/>
      <c r="U69" s="108"/>
      <c r="V69" s="177" t="s">
        <v>80</v>
      </c>
      <c r="W69" s="177"/>
      <c r="X69" s="213"/>
      <c r="Y69" s="177"/>
      <c r="Z69" s="177"/>
      <c r="AA69" s="177"/>
      <c r="AB69" s="177"/>
      <c r="AC69" s="108"/>
      <c r="AD69" s="83"/>
      <c r="AE69" s="213"/>
      <c r="AF69" s="83"/>
      <c r="AG69" s="83"/>
      <c r="AH69" s="83"/>
      <c r="AI69" s="108"/>
      <c r="AJ69" s="134"/>
      <c r="AK69" s="213"/>
      <c r="AL69" s="134"/>
      <c r="AM69" s="83"/>
      <c r="AN69" s="83"/>
      <c r="AO69" s="76"/>
      <c r="AP69" s="191"/>
      <c r="AQ69" s="66">
        <f t="shared" si="10"/>
        <v>950</v>
      </c>
    </row>
    <row r="70" spans="1:43" ht="12.6" customHeight="1" x14ac:dyDescent="0.25">
      <c r="A70" s="91">
        <f t="shared" si="6"/>
        <v>67</v>
      </c>
      <c r="B70" s="30" t="s">
        <v>27</v>
      </c>
      <c r="C70" s="199">
        <f t="shared" si="9"/>
        <v>34</v>
      </c>
      <c r="D70" s="190" t="s">
        <v>80</v>
      </c>
      <c r="E70" s="177" t="s">
        <v>80</v>
      </c>
      <c r="F70" s="177" t="s">
        <v>80</v>
      </c>
      <c r="G70" s="177" t="s">
        <v>80</v>
      </c>
      <c r="H70" s="177" t="s">
        <v>80</v>
      </c>
      <c r="I70" s="177"/>
      <c r="J70" s="177" t="s">
        <v>80</v>
      </c>
      <c r="K70" s="108" t="s">
        <v>80</v>
      </c>
      <c r="L70" s="177" t="s">
        <v>80</v>
      </c>
      <c r="M70" s="177" t="s">
        <v>80</v>
      </c>
      <c r="N70" s="177" t="s">
        <v>80</v>
      </c>
      <c r="O70" s="177" t="s">
        <v>80</v>
      </c>
      <c r="P70" s="213" t="s">
        <v>80</v>
      </c>
      <c r="Q70" s="177" t="s">
        <v>80</v>
      </c>
      <c r="R70" s="108" t="s">
        <v>80</v>
      </c>
      <c r="S70" s="177" t="s">
        <v>80</v>
      </c>
      <c r="T70" s="177" t="s">
        <v>80</v>
      </c>
      <c r="U70" s="108" t="s">
        <v>80</v>
      </c>
      <c r="V70" s="177" t="s">
        <v>80</v>
      </c>
      <c r="W70" s="177"/>
      <c r="X70" s="213" t="s">
        <v>80</v>
      </c>
      <c r="Y70" s="177" t="s">
        <v>80</v>
      </c>
      <c r="Z70" s="177" t="s">
        <v>80</v>
      </c>
      <c r="AA70" s="177" t="s">
        <v>80</v>
      </c>
      <c r="AB70" s="177" t="s">
        <v>80</v>
      </c>
      <c r="AC70" s="108"/>
      <c r="AD70" s="83" t="s">
        <v>80</v>
      </c>
      <c r="AE70" s="213" t="s">
        <v>80</v>
      </c>
      <c r="AF70" s="83" t="s">
        <v>80</v>
      </c>
      <c r="AG70" s="83" t="s">
        <v>80</v>
      </c>
      <c r="AH70" s="83" t="s">
        <v>80</v>
      </c>
      <c r="AI70" s="108" t="s">
        <v>80</v>
      </c>
      <c r="AJ70" s="134"/>
      <c r="AK70" s="213" t="s">
        <v>80</v>
      </c>
      <c r="AL70" s="134" t="s">
        <v>80</v>
      </c>
      <c r="AM70" s="83"/>
      <c r="AN70" s="83" t="s">
        <v>80</v>
      </c>
      <c r="AO70" s="76" t="s">
        <v>80</v>
      </c>
      <c r="AP70" s="191" t="s">
        <v>80</v>
      </c>
      <c r="AQ70" s="66">
        <f t="shared" si="10"/>
        <v>3230</v>
      </c>
    </row>
    <row r="71" spans="1:43" ht="12.6" customHeight="1" x14ac:dyDescent="0.25">
      <c r="A71" s="91">
        <f t="shared" ref="A71:A79" si="13">A70+1</f>
        <v>68</v>
      </c>
      <c r="B71" s="30" t="s">
        <v>500</v>
      </c>
      <c r="C71" s="199">
        <f t="shared" ref="C71:C103" si="14">COUNTIF(D71:AP71,"X")</f>
        <v>3</v>
      </c>
      <c r="D71" s="178"/>
      <c r="E71" s="177"/>
      <c r="F71" s="177"/>
      <c r="G71" s="177"/>
      <c r="H71" s="177"/>
      <c r="I71" s="177" t="s">
        <v>80</v>
      </c>
      <c r="J71" s="177"/>
      <c r="K71" s="108"/>
      <c r="L71" s="177" t="s">
        <v>80</v>
      </c>
      <c r="M71" s="177"/>
      <c r="N71" s="177"/>
      <c r="O71" s="177"/>
      <c r="P71" s="213"/>
      <c r="Q71" s="177"/>
      <c r="R71" s="108"/>
      <c r="S71" s="177"/>
      <c r="T71" s="177"/>
      <c r="U71" s="108"/>
      <c r="V71" s="177"/>
      <c r="W71" s="177"/>
      <c r="X71" s="213"/>
      <c r="Y71" s="177"/>
      <c r="Z71" s="177"/>
      <c r="AA71" s="177"/>
      <c r="AB71" s="177"/>
      <c r="AC71" s="108"/>
      <c r="AD71" s="83" t="s">
        <v>80</v>
      </c>
      <c r="AE71" s="213"/>
      <c r="AF71" s="83"/>
      <c r="AG71" s="83"/>
      <c r="AH71" s="83"/>
      <c r="AI71" s="108"/>
      <c r="AJ71" s="134"/>
      <c r="AK71" s="213"/>
      <c r="AL71" s="134"/>
      <c r="AM71" s="83"/>
      <c r="AN71" s="83"/>
      <c r="AO71" s="76"/>
      <c r="AP71" s="191"/>
      <c r="AQ71" s="66">
        <f t="shared" ref="AQ71:AQ103" si="15">C71*$AQ$2</f>
        <v>285</v>
      </c>
    </row>
    <row r="72" spans="1:43" ht="12.6" customHeight="1" x14ac:dyDescent="0.25">
      <c r="A72" s="91">
        <f t="shared" si="13"/>
        <v>69</v>
      </c>
      <c r="B72" s="30" t="s">
        <v>29</v>
      </c>
      <c r="C72" s="199">
        <f t="shared" si="14"/>
        <v>3</v>
      </c>
      <c r="D72" s="190" t="s">
        <v>80</v>
      </c>
      <c r="E72" s="177" t="s">
        <v>80</v>
      </c>
      <c r="F72" s="177"/>
      <c r="G72" s="177"/>
      <c r="H72" s="177"/>
      <c r="I72" s="177"/>
      <c r="J72" s="177"/>
      <c r="K72" s="108"/>
      <c r="L72" s="177" t="s">
        <v>80</v>
      </c>
      <c r="M72" s="177"/>
      <c r="N72" s="177"/>
      <c r="O72" s="177"/>
      <c r="P72" s="213"/>
      <c r="Q72" s="177"/>
      <c r="R72" s="108"/>
      <c r="S72" s="177"/>
      <c r="T72" s="177"/>
      <c r="U72" s="108"/>
      <c r="V72" s="177"/>
      <c r="W72" s="177"/>
      <c r="X72" s="213"/>
      <c r="Y72" s="177"/>
      <c r="Z72" s="177"/>
      <c r="AA72" s="177"/>
      <c r="AB72" s="177"/>
      <c r="AC72" s="108"/>
      <c r="AD72" s="83"/>
      <c r="AE72" s="213"/>
      <c r="AF72" s="83"/>
      <c r="AG72" s="83"/>
      <c r="AH72" s="83"/>
      <c r="AI72" s="108"/>
      <c r="AJ72" s="134"/>
      <c r="AK72" s="213"/>
      <c r="AL72" s="134"/>
      <c r="AM72" s="83"/>
      <c r="AN72" s="83"/>
      <c r="AO72" s="76"/>
      <c r="AP72" s="191"/>
      <c r="AQ72" s="66">
        <f t="shared" si="15"/>
        <v>285</v>
      </c>
    </row>
    <row r="73" spans="1:43" ht="12.6" customHeight="1" x14ac:dyDescent="0.25">
      <c r="A73" s="91">
        <f t="shared" si="13"/>
        <v>70</v>
      </c>
      <c r="B73" s="30" t="s">
        <v>519</v>
      </c>
      <c r="C73" s="199">
        <f t="shared" ref="C73" si="16">COUNTIF(D73:AP73,"X")</f>
        <v>8</v>
      </c>
      <c r="D73" s="178"/>
      <c r="E73" s="169"/>
      <c r="F73" s="169"/>
      <c r="G73" s="169"/>
      <c r="H73" s="169"/>
      <c r="I73" s="169"/>
      <c r="J73" s="169"/>
      <c r="K73" s="170"/>
      <c r="L73" s="169"/>
      <c r="M73" s="169"/>
      <c r="N73" s="169"/>
      <c r="O73" s="169"/>
      <c r="P73" s="220"/>
      <c r="Q73" s="169"/>
      <c r="R73" s="170"/>
      <c r="S73" s="169"/>
      <c r="T73" s="169"/>
      <c r="U73" s="170"/>
      <c r="V73" s="169"/>
      <c r="W73" s="169"/>
      <c r="X73" s="220"/>
      <c r="Y73" s="169"/>
      <c r="Z73" s="169"/>
      <c r="AA73" s="169"/>
      <c r="AB73" s="169"/>
      <c r="AC73" s="170"/>
      <c r="AD73" s="169"/>
      <c r="AE73" s="220"/>
      <c r="AF73" s="169"/>
      <c r="AG73" s="169"/>
      <c r="AH73" s="83" t="s">
        <v>80</v>
      </c>
      <c r="AI73" s="108" t="s">
        <v>80</v>
      </c>
      <c r="AJ73" s="134" t="s">
        <v>80</v>
      </c>
      <c r="AK73" s="213"/>
      <c r="AL73" s="134" t="s">
        <v>80</v>
      </c>
      <c r="AM73" s="83" t="s">
        <v>80</v>
      </c>
      <c r="AN73" s="83" t="s">
        <v>80</v>
      </c>
      <c r="AO73" s="76" t="s">
        <v>80</v>
      </c>
      <c r="AP73" s="191" t="s">
        <v>80</v>
      </c>
      <c r="AQ73" s="66">
        <f t="shared" ref="AQ73" si="17">C73*$AQ$2</f>
        <v>760</v>
      </c>
    </row>
    <row r="74" spans="1:43" ht="12.6" customHeight="1" x14ac:dyDescent="0.25">
      <c r="A74" s="91">
        <f t="shared" si="13"/>
        <v>71</v>
      </c>
      <c r="B74" s="30" t="s">
        <v>282</v>
      </c>
      <c r="C74" s="199">
        <f t="shared" si="14"/>
        <v>27</v>
      </c>
      <c r="D74" s="190" t="s">
        <v>80</v>
      </c>
      <c r="E74" s="177" t="s">
        <v>80</v>
      </c>
      <c r="F74" s="177" t="s">
        <v>80</v>
      </c>
      <c r="G74" s="177"/>
      <c r="H74" s="177" t="s">
        <v>80</v>
      </c>
      <c r="I74" s="177" t="s">
        <v>80</v>
      </c>
      <c r="J74" s="177" t="s">
        <v>80</v>
      </c>
      <c r="K74" s="108"/>
      <c r="L74" s="177" t="s">
        <v>80</v>
      </c>
      <c r="M74" s="177" t="s">
        <v>80</v>
      </c>
      <c r="N74" s="177" t="s">
        <v>80</v>
      </c>
      <c r="O74" s="177" t="s">
        <v>80</v>
      </c>
      <c r="P74" s="213"/>
      <c r="Q74" s="177" t="s">
        <v>80</v>
      </c>
      <c r="R74" s="108"/>
      <c r="S74" s="177" t="s">
        <v>80</v>
      </c>
      <c r="T74" s="177" t="s">
        <v>80</v>
      </c>
      <c r="U74" s="108" t="s">
        <v>80</v>
      </c>
      <c r="V74" s="177" t="s">
        <v>80</v>
      </c>
      <c r="W74" s="177" t="s">
        <v>80</v>
      </c>
      <c r="X74" s="213"/>
      <c r="Y74" s="177"/>
      <c r="Z74" s="177" t="s">
        <v>80</v>
      </c>
      <c r="AA74" s="177"/>
      <c r="AB74" s="177"/>
      <c r="AC74" s="108"/>
      <c r="AD74" s="83"/>
      <c r="AE74" s="213"/>
      <c r="AF74" s="83" t="s">
        <v>80</v>
      </c>
      <c r="AG74" s="83" t="s">
        <v>80</v>
      </c>
      <c r="AH74" s="83" t="s">
        <v>80</v>
      </c>
      <c r="AI74" s="108" t="s">
        <v>80</v>
      </c>
      <c r="AJ74" s="134" t="s">
        <v>80</v>
      </c>
      <c r="AK74" s="213"/>
      <c r="AL74" s="134" t="s">
        <v>80</v>
      </c>
      <c r="AM74" s="83" t="s">
        <v>80</v>
      </c>
      <c r="AN74" s="83" t="s">
        <v>80</v>
      </c>
      <c r="AO74" s="76" t="s">
        <v>80</v>
      </c>
      <c r="AP74" s="191" t="s">
        <v>80</v>
      </c>
      <c r="AQ74" s="66">
        <f t="shared" si="15"/>
        <v>2565</v>
      </c>
    </row>
    <row r="75" spans="1:43" ht="12.6" customHeight="1" x14ac:dyDescent="0.25">
      <c r="A75" s="91">
        <f t="shared" si="13"/>
        <v>72</v>
      </c>
      <c r="B75" s="30" t="s">
        <v>31</v>
      </c>
      <c r="C75" s="199">
        <f t="shared" si="14"/>
        <v>0</v>
      </c>
      <c r="D75" s="190"/>
      <c r="E75" s="177"/>
      <c r="F75" s="177"/>
      <c r="G75" s="177"/>
      <c r="H75" s="177"/>
      <c r="I75" s="177"/>
      <c r="J75" s="177"/>
      <c r="K75" s="108"/>
      <c r="L75" s="177"/>
      <c r="M75" s="177"/>
      <c r="N75" s="177"/>
      <c r="O75" s="177"/>
      <c r="P75" s="213"/>
      <c r="Q75" s="177"/>
      <c r="R75" s="108"/>
      <c r="S75" s="177"/>
      <c r="T75" s="177"/>
      <c r="U75" s="108"/>
      <c r="V75" s="177"/>
      <c r="W75" s="177"/>
      <c r="X75" s="213"/>
      <c r="Y75" s="177"/>
      <c r="Z75" s="177"/>
      <c r="AA75" s="177"/>
      <c r="AB75" s="177"/>
      <c r="AC75" s="108"/>
      <c r="AD75" s="83"/>
      <c r="AE75" s="213"/>
      <c r="AF75" s="83"/>
      <c r="AG75" s="83"/>
      <c r="AH75" s="83"/>
      <c r="AI75" s="108"/>
      <c r="AJ75" s="134"/>
      <c r="AK75" s="213"/>
      <c r="AL75" s="134"/>
      <c r="AM75" s="83"/>
      <c r="AN75" s="83"/>
      <c r="AO75" s="76"/>
      <c r="AP75" s="191"/>
      <c r="AQ75" s="66">
        <f t="shared" si="15"/>
        <v>0</v>
      </c>
    </row>
    <row r="76" spans="1:43" ht="12.6" customHeight="1" x14ac:dyDescent="0.25">
      <c r="A76" s="91">
        <f t="shared" si="13"/>
        <v>73</v>
      </c>
      <c r="B76" s="30" t="s">
        <v>104</v>
      </c>
      <c r="C76" s="199">
        <f t="shared" si="14"/>
        <v>16</v>
      </c>
      <c r="D76" s="190" t="s">
        <v>80</v>
      </c>
      <c r="E76" s="177" t="s">
        <v>80</v>
      </c>
      <c r="F76" s="177"/>
      <c r="G76" s="177"/>
      <c r="H76" s="177" t="s">
        <v>80</v>
      </c>
      <c r="I76" s="177"/>
      <c r="J76" s="177"/>
      <c r="K76" s="108"/>
      <c r="L76" s="177" t="s">
        <v>80</v>
      </c>
      <c r="M76" s="177" t="s">
        <v>80</v>
      </c>
      <c r="N76" s="177"/>
      <c r="O76" s="177" t="s">
        <v>80</v>
      </c>
      <c r="P76" s="213"/>
      <c r="Q76" s="177"/>
      <c r="R76" s="108"/>
      <c r="S76" s="177"/>
      <c r="T76" s="177"/>
      <c r="U76" s="108" t="s">
        <v>80</v>
      </c>
      <c r="V76" s="177" t="s">
        <v>80</v>
      </c>
      <c r="W76" s="177" t="s">
        <v>80</v>
      </c>
      <c r="X76" s="213"/>
      <c r="Y76" s="177"/>
      <c r="Z76" s="177" t="s">
        <v>80</v>
      </c>
      <c r="AA76" s="177"/>
      <c r="AB76" s="177" t="s">
        <v>80</v>
      </c>
      <c r="AC76" s="108"/>
      <c r="AD76" s="83"/>
      <c r="AE76" s="213"/>
      <c r="AF76" s="83"/>
      <c r="AG76" s="83"/>
      <c r="AH76" s="83"/>
      <c r="AI76" s="108"/>
      <c r="AJ76" s="134" t="s">
        <v>80</v>
      </c>
      <c r="AK76" s="213"/>
      <c r="AL76" s="134"/>
      <c r="AM76" s="83" t="s">
        <v>80</v>
      </c>
      <c r="AN76" s="83" t="s">
        <v>80</v>
      </c>
      <c r="AO76" s="76" t="s">
        <v>80</v>
      </c>
      <c r="AP76" s="191" t="s">
        <v>80</v>
      </c>
      <c r="AQ76" s="66">
        <f t="shared" si="15"/>
        <v>1520</v>
      </c>
    </row>
    <row r="77" spans="1:43" ht="12.6" customHeight="1" x14ac:dyDescent="0.25">
      <c r="A77" s="91">
        <f t="shared" si="13"/>
        <v>74</v>
      </c>
      <c r="B77" s="30" t="s">
        <v>77</v>
      </c>
      <c r="C77" s="199">
        <f t="shared" si="14"/>
        <v>14</v>
      </c>
      <c r="D77" s="190" t="s">
        <v>80</v>
      </c>
      <c r="E77" s="177"/>
      <c r="F77" s="177"/>
      <c r="G77" s="177"/>
      <c r="H77" s="177"/>
      <c r="I77" s="177"/>
      <c r="J77" s="177"/>
      <c r="K77" s="108"/>
      <c r="L77" s="177"/>
      <c r="M77" s="177"/>
      <c r="N77" s="177" t="s">
        <v>80</v>
      </c>
      <c r="O77" s="177" t="s">
        <v>80</v>
      </c>
      <c r="P77" s="213"/>
      <c r="Q77" s="177" t="s">
        <v>80</v>
      </c>
      <c r="R77" s="108" t="s">
        <v>80</v>
      </c>
      <c r="S77" s="177"/>
      <c r="T77" s="177" t="s">
        <v>80</v>
      </c>
      <c r="U77" s="108"/>
      <c r="V77" s="177" t="s">
        <v>80</v>
      </c>
      <c r="W77" s="177"/>
      <c r="X77" s="213"/>
      <c r="Y77" s="177" t="s">
        <v>80</v>
      </c>
      <c r="Z77" s="177"/>
      <c r="AA77" s="177"/>
      <c r="AB77" s="177"/>
      <c r="AC77" s="108"/>
      <c r="AD77" s="83" t="s">
        <v>80</v>
      </c>
      <c r="AE77" s="213"/>
      <c r="AF77" s="83" t="s">
        <v>80</v>
      </c>
      <c r="AG77" s="83" t="s">
        <v>80</v>
      </c>
      <c r="AH77" s="83" t="s">
        <v>80</v>
      </c>
      <c r="AI77" s="108"/>
      <c r="AJ77" s="134" t="s">
        <v>80</v>
      </c>
      <c r="AK77" s="213"/>
      <c r="AL77" s="134"/>
      <c r="AM77" s="83"/>
      <c r="AN77" s="83" t="s">
        <v>80</v>
      </c>
      <c r="AO77" s="76"/>
      <c r="AP77" s="191"/>
      <c r="AQ77" s="66">
        <f t="shared" si="15"/>
        <v>1330</v>
      </c>
    </row>
    <row r="78" spans="1:43" ht="12.6" customHeight="1" x14ac:dyDescent="0.25">
      <c r="A78" s="91">
        <f t="shared" si="13"/>
        <v>75</v>
      </c>
      <c r="B78" s="30" t="s">
        <v>33</v>
      </c>
      <c r="C78" s="199">
        <f t="shared" si="14"/>
        <v>22</v>
      </c>
      <c r="D78" s="190" t="s">
        <v>80</v>
      </c>
      <c r="E78" s="177" t="s">
        <v>80</v>
      </c>
      <c r="F78" s="177"/>
      <c r="G78" s="177"/>
      <c r="H78" s="177" t="s">
        <v>80</v>
      </c>
      <c r="I78" s="177" t="s">
        <v>80</v>
      </c>
      <c r="J78" s="177" t="s">
        <v>80</v>
      </c>
      <c r="K78" s="108" t="s">
        <v>80</v>
      </c>
      <c r="L78" s="177" t="s">
        <v>80</v>
      </c>
      <c r="M78" s="177" t="s">
        <v>80</v>
      </c>
      <c r="N78" s="177"/>
      <c r="O78" s="177" t="s">
        <v>80</v>
      </c>
      <c r="P78" s="213" t="s">
        <v>80</v>
      </c>
      <c r="Q78" s="177" t="s">
        <v>80</v>
      </c>
      <c r="R78" s="108" t="s">
        <v>80</v>
      </c>
      <c r="S78" s="177"/>
      <c r="T78" s="177"/>
      <c r="U78" s="108" t="s">
        <v>80</v>
      </c>
      <c r="V78" s="177"/>
      <c r="W78" s="177"/>
      <c r="X78" s="213"/>
      <c r="Y78" s="177"/>
      <c r="Z78" s="177" t="s">
        <v>80</v>
      </c>
      <c r="AA78" s="177"/>
      <c r="AB78" s="177" t="s">
        <v>80</v>
      </c>
      <c r="AC78" s="108"/>
      <c r="AD78" s="83" t="s">
        <v>80</v>
      </c>
      <c r="AE78" s="213"/>
      <c r="AF78" s="83" t="s">
        <v>80</v>
      </c>
      <c r="AG78" s="83" t="s">
        <v>80</v>
      </c>
      <c r="AH78" s="83"/>
      <c r="AI78" s="108"/>
      <c r="AJ78" s="134"/>
      <c r="AK78" s="213"/>
      <c r="AL78" s="134"/>
      <c r="AM78" s="83" t="s">
        <v>80</v>
      </c>
      <c r="AN78" s="83" t="s">
        <v>80</v>
      </c>
      <c r="AO78" s="76" t="s">
        <v>80</v>
      </c>
      <c r="AP78" s="191" t="s">
        <v>80</v>
      </c>
      <c r="AQ78" s="66">
        <f t="shared" si="15"/>
        <v>2090</v>
      </c>
    </row>
    <row r="79" spans="1:43" ht="12.6" customHeight="1" x14ac:dyDescent="0.25">
      <c r="A79" s="91">
        <f t="shared" si="13"/>
        <v>76</v>
      </c>
      <c r="B79" s="30" t="s">
        <v>418</v>
      </c>
      <c r="C79" s="199">
        <f t="shared" si="14"/>
        <v>23</v>
      </c>
      <c r="D79" s="190" t="s">
        <v>80</v>
      </c>
      <c r="E79" s="177" t="s">
        <v>80</v>
      </c>
      <c r="F79" s="177" t="s">
        <v>80</v>
      </c>
      <c r="G79" s="177" t="s">
        <v>80</v>
      </c>
      <c r="H79" s="177"/>
      <c r="I79" s="177" t="s">
        <v>80</v>
      </c>
      <c r="J79" s="177" t="s">
        <v>80</v>
      </c>
      <c r="K79" s="108"/>
      <c r="L79" s="177"/>
      <c r="M79" s="177" t="s">
        <v>80</v>
      </c>
      <c r="N79" s="177" t="s">
        <v>80</v>
      </c>
      <c r="O79" s="177" t="s">
        <v>80</v>
      </c>
      <c r="P79" s="213" t="s">
        <v>80</v>
      </c>
      <c r="Q79" s="177"/>
      <c r="R79" s="108"/>
      <c r="S79" s="177" t="s">
        <v>80</v>
      </c>
      <c r="T79" s="177" t="s">
        <v>80</v>
      </c>
      <c r="U79" s="108"/>
      <c r="V79" s="177" t="s">
        <v>80</v>
      </c>
      <c r="W79" s="177"/>
      <c r="X79" s="213"/>
      <c r="Y79" s="177"/>
      <c r="Z79" s="177" t="s">
        <v>80</v>
      </c>
      <c r="AA79" s="177" t="s">
        <v>80</v>
      </c>
      <c r="AB79" s="177" t="s">
        <v>80</v>
      </c>
      <c r="AC79" s="108"/>
      <c r="AD79" s="83" t="s">
        <v>80</v>
      </c>
      <c r="AE79" s="213"/>
      <c r="AF79" s="83"/>
      <c r="AG79" s="83" t="s">
        <v>80</v>
      </c>
      <c r="AH79" s="83" t="s">
        <v>80</v>
      </c>
      <c r="AI79" s="108"/>
      <c r="AJ79" s="134" t="s">
        <v>80</v>
      </c>
      <c r="AK79" s="213"/>
      <c r="AL79" s="134"/>
      <c r="AM79" s="83"/>
      <c r="AN79" s="83" t="s">
        <v>80</v>
      </c>
      <c r="AO79" s="76" t="s">
        <v>80</v>
      </c>
      <c r="AP79" s="191" t="s">
        <v>80</v>
      </c>
      <c r="AQ79" s="66">
        <f t="shared" si="15"/>
        <v>2185</v>
      </c>
    </row>
    <row r="80" spans="1:43" ht="12.6" customHeight="1" x14ac:dyDescent="0.25">
      <c r="A80" s="91">
        <f t="shared" ref="A80:A135" si="18">A79+1</f>
        <v>77</v>
      </c>
      <c r="B80" s="30" t="s">
        <v>214</v>
      </c>
      <c r="C80" s="199">
        <f t="shared" si="14"/>
        <v>21</v>
      </c>
      <c r="D80" s="190" t="s">
        <v>80</v>
      </c>
      <c r="E80" s="177"/>
      <c r="F80" s="177" t="s">
        <v>80</v>
      </c>
      <c r="G80" s="177" t="s">
        <v>80</v>
      </c>
      <c r="H80" s="177" t="s">
        <v>80</v>
      </c>
      <c r="I80" s="177"/>
      <c r="J80" s="177"/>
      <c r="K80" s="108"/>
      <c r="L80" s="177" t="s">
        <v>80</v>
      </c>
      <c r="M80" s="177" t="s">
        <v>80</v>
      </c>
      <c r="N80" s="177" t="s">
        <v>80</v>
      </c>
      <c r="O80" s="177" t="s">
        <v>80</v>
      </c>
      <c r="P80" s="213"/>
      <c r="Q80" s="177"/>
      <c r="R80" s="108"/>
      <c r="S80" s="177"/>
      <c r="T80" s="177" t="s">
        <v>80</v>
      </c>
      <c r="U80" s="108" t="s">
        <v>80</v>
      </c>
      <c r="V80" s="177" t="s">
        <v>80</v>
      </c>
      <c r="W80" s="177" t="s">
        <v>80</v>
      </c>
      <c r="X80" s="213"/>
      <c r="Y80" s="177" t="s">
        <v>80</v>
      </c>
      <c r="Z80" s="177" t="s">
        <v>80</v>
      </c>
      <c r="AA80" s="177"/>
      <c r="AB80" s="177" t="s">
        <v>80</v>
      </c>
      <c r="AC80" s="108"/>
      <c r="AD80" s="83"/>
      <c r="AE80" s="213"/>
      <c r="AF80" s="83"/>
      <c r="AG80" s="83"/>
      <c r="AH80" s="83" t="s">
        <v>80</v>
      </c>
      <c r="AI80" s="108"/>
      <c r="AJ80" s="134" t="s">
        <v>80</v>
      </c>
      <c r="AK80" s="213"/>
      <c r="AL80" s="134"/>
      <c r="AM80" s="83" t="s">
        <v>80</v>
      </c>
      <c r="AN80" s="83" t="s">
        <v>80</v>
      </c>
      <c r="AO80" s="76" t="s">
        <v>80</v>
      </c>
      <c r="AP80" s="191" t="s">
        <v>80</v>
      </c>
      <c r="AQ80" s="66">
        <f t="shared" si="15"/>
        <v>1995</v>
      </c>
    </row>
    <row r="81" spans="1:43" ht="12.6" customHeight="1" x14ac:dyDescent="0.25">
      <c r="A81" s="91">
        <f t="shared" si="18"/>
        <v>78</v>
      </c>
      <c r="B81" s="30" t="s">
        <v>396</v>
      </c>
      <c r="C81" s="199">
        <f t="shared" si="14"/>
        <v>5</v>
      </c>
      <c r="D81" s="190" t="s">
        <v>80</v>
      </c>
      <c r="E81" s="177" t="s">
        <v>80</v>
      </c>
      <c r="F81" s="177"/>
      <c r="G81" s="177" t="s">
        <v>80</v>
      </c>
      <c r="H81" s="177"/>
      <c r="I81" s="177" t="s">
        <v>80</v>
      </c>
      <c r="J81" s="177"/>
      <c r="K81" s="108"/>
      <c r="L81" s="177"/>
      <c r="M81" s="177"/>
      <c r="N81" s="177"/>
      <c r="O81" s="177"/>
      <c r="P81" s="213"/>
      <c r="Q81" s="177"/>
      <c r="R81" s="108"/>
      <c r="S81" s="177"/>
      <c r="T81" s="177"/>
      <c r="U81" s="108"/>
      <c r="V81" s="177" t="s">
        <v>80</v>
      </c>
      <c r="W81" s="177"/>
      <c r="X81" s="213"/>
      <c r="Y81" s="177"/>
      <c r="Z81" s="177"/>
      <c r="AA81" s="177"/>
      <c r="AB81" s="177"/>
      <c r="AC81" s="108"/>
      <c r="AD81" s="83"/>
      <c r="AE81" s="213"/>
      <c r="AF81" s="83"/>
      <c r="AG81" s="83"/>
      <c r="AH81" s="83"/>
      <c r="AI81" s="108"/>
      <c r="AJ81" s="134"/>
      <c r="AK81" s="213"/>
      <c r="AL81" s="134"/>
      <c r="AM81" s="83"/>
      <c r="AN81" s="83"/>
      <c r="AO81" s="76"/>
      <c r="AP81" s="191"/>
      <c r="AQ81" s="66">
        <f t="shared" si="15"/>
        <v>475</v>
      </c>
    </row>
    <row r="82" spans="1:43" ht="12.6" customHeight="1" x14ac:dyDescent="0.25">
      <c r="A82" s="91">
        <f t="shared" si="18"/>
        <v>79</v>
      </c>
      <c r="B82" s="30" t="s">
        <v>283</v>
      </c>
      <c r="C82" s="199">
        <f t="shared" si="14"/>
        <v>6</v>
      </c>
      <c r="D82" s="190"/>
      <c r="E82" s="177" t="s">
        <v>80</v>
      </c>
      <c r="F82" s="177" t="s">
        <v>80</v>
      </c>
      <c r="G82" s="177" t="s">
        <v>80</v>
      </c>
      <c r="H82" s="177"/>
      <c r="I82" s="177"/>
      <c r="J82" s="177"/>
      <c r="K82" s="108"/>
      <c r="L82" s="177" t="s">
        <v>80</v>
      </c>
      <c r="M82" s="177" t="s">
        <v>80</v>
      </c>
      <c r="N82" s="177"/>
      <c r="O82" s="177"/>
      <c r="P82" s="213"/>
      <c r="Q82" s="177" t="s">
        <v>80</v>
      </c>
      <c r="R82" s="108"/>
      <c r="S82" s="177"/>
      <c r="T82" s="177"/>
      <c r="U82" s="108"/>
      <c r="V82" s="177"/>
      <c r="W82" s="177"/>
      <c r="X82" s="213"/>
      <c r="Y82" s="177"/>
      <c r="Z82" s="177"/>
      <c r="AA82" s="177"/>
      <c r="AB82" s="177"/>
      <c r="AC82" s="108"/>
      <c r="AD82" s="83"/>
      <c r="AE82" s="213"/>
      <c r="AF82" s="83"/>
      <c r="AG82" s="83"/>
      <c r="AH82" s="83"/>
      <c r="AI82" s="108"/>
      <c r="AJ82" s="134"/>
      <c r="AK82" s="213"/>
      <c r="AL82" s="134"/>
      <c r="AM82" s="83"/>
      <c r="AN82" s="83"/>
      <c r="AO82" s="76"/>
      <c r="AP82" s="191"/>
      <c r="AQ82" s="66">
        <f t="shared" si="15"/>
        <v>570</v>
      </c>
    </row>
    <row r="83" spans="1:43" ht="12.6" customHeight="1" x14ac:dyDescent="0.25">
      <c r="A83" s="91">
        <f t="shared" si="18"/>
        <v>80</v>
      </c>
      <c r="B83" s="30" t="s">
        <v>403</v>
      </c>
      <c r="C83" s="199">
        <f t="shared" si="14"/>
        <v>0</v>
      </c>
      <c r="D83" s="190"/>
      <c r="E83" s="177"/>
      <c r="F83" s="177"/>
      <c r="G83" s="177"/>
      <c r="H83" s="177"/>
      <c r="I83" s="177"/>
      <c r="J83" s="177"/>
      <c r="K83" s="108"/>
      <c r="L83" s="177"/>
      <c r="M83" s="177"/>
      <c r="N83" s="177"/>
      <c r="O83" s="177"/>
      <c r="P83" s="213"/>
      <c r="Q83" s="177"/>
      <c r="R83" s="108"/>
      <c r="S83" s="177"/>
      <c r="T83" s="177"/>
      <c r="U83" s="108"/>
      <c r="V83" s="177"/>
      <c r="W83" s="177"/>
      <c r="X83" s="213"/>
      <c r="Y83" s="177"/>
      <c r="Z83" s="177"/>
      <c r="AA83" s="177"/>
      <c r="AB83" s="177"/>
      <c r="AC83" s="108"/>
      <c r="AD83" s="83"/>
      <c r="AE83" s="213"/>
      <c r="AF83" s="83"/>
      <c r="AG83" s="83"/>
      <c r="AH83" s="83"/>
      <c r="AI83" s="108"/>
      <c r="AJ83" s="134"/>
      <c r="AK83" s="213"/>
      <c r="AL83" s="134"/>
      <c r="AM83" s="83"/>
      <c r="AN83" s="83"/>
      <c r="AO83" s="76"/>
      <c r="AP83" s="191"/>
      <c r="AQ83" s="66">
        <f t="shared" si="15"/>
        <v>0</v>
      </c>
    </row>
    <row r="84" spans="1:43" ht="12.6" customHeight="1" x14ac:dyDescent="0.25">
      <c r="A84" s="91">
        <f t="shared" si="18"/>
        <v>81</v>
      </c>
      <c r="B84" s="30" t="s">
        <v>284</v>
      </c>
      <c r="C84" s="199">
        <f t="shared" si="14"/>
        <v>32</v>
      </c>
      <c r="D84" s="190" t="s">
        <v>80</v>
      </c>
      <c r="E84" s="177" t="s">
        <v>80</v>
      </c>
      <c r="F84" s="177" t="s">
        <v>80</v>
      </c>
      <c r="G84" s="177" t="s">
        <v>80</v>
      </c>
      <c r="H84" s="177" t="s">
        <v>80</v>
      </c>
      <c r="I84" s="177" t="s">
        <v>80</v>
      </c>
      <c r="J84" s="177" t="s">
        <v>80</v>
      </c>
      <c r="K84" s="108" t="s">
        <v>80</v>
      </c>
      <c r="L84" s="177" t="s">
        <v>80</v>
      </c>
      <c r="M84" s="177" t="s">
        <v>80</v>
      </c>
      <c r="N84" s="177" t="s">
        <v>80</v>
      </c>
      <c r="O84" s="177" t="s">
        <v>80</v>
      </c>
      <c r="P84" s="213"/>
      <c r="Q84" s="177"/>
      <c r="R84" s="108" t="s">
        <v>80</v>
      </c>
      <c r="S84" s="177" t="s">
        <v>80</v>
      </c>
      <c r="T84" s="177" t="s">
        <v>80</v>
      </c>
      <c r="U84" s="108" t="s">
        <v>80</v>
      </c>
      <c r="V84" s="177" t="s">
        <v>80</v>
      </c>
      <c r="W84" s="177" t="s">
        <v>80</v>
      </c>
      <c r="X84" s="213" t="s">
        <v>80</v>
      </c>
      <c r="Y84" s="177" t="s">
        <v>80</v>
      </c>
      <c r="Z84" s="177"/>
      <c r="AA84" s="177"/>
      <c r="AB84" s="177"/>
      <c r="AC84" s="108"/>
      <c r="AD84" s="83" t="s">
        <v>80</v>
      </c>
      <c r="AE84" s="213" t="s">
        <v>80</v>
      </c>
      <c r="AF84" s="83" t="s">
        <v>80</v>
      </c>
      <c r="AG84" s="83" t="s">
        <v>80</v>
      </c>
      <c r="AH84" s="83" t="s">
        <v>80</v>
      </c>
      <c r="AI84" s="108"/>
      <c r="AJ84" s="134" t="s">
        <v>80</v>
      </c>
      <c r="AK84" s="213" t="s">
        <v>80</v>
      </c>
      <c r="AL84" s="134" t="s">
        <v>80</v>
      </c>
      <c r="AM84" s="83" t="s">
        <v>80</v>
      </c>
      <c r="AN84" s="83" t="s">
        <v>80</v>
      </c>
      <c r="AO84" s="76" t="s">
        <v>80</v>
      </c>
      <c r="AP84" s="191" t="s">
        <v>80</v>
      </c>
      <c r="AQ84" s="66">
        <f t="shared" si="15"/>
        <v>3040</v>
      </c>
    </row>
    <row r="85" spans="1:43" ht="12.6" customHeight="1" x14ac:dyDescent="0.25">
      <c r="A85" s="91">
        <f t="shared" si="18"/>
        <v>82</v>
      </c>
      <c r="B85" s="30" t="s">
        <v>404</v>
      </c>
      <c r="C85" s="199">
        <f t="shared" si="14"/>
        <v>6</v>
      </c>
      <c r="D85" s="190"/>
      <c r="E85" s="177"/>
      <c r="F85" s="177"/>
      <c r="G85" s="177"/>
      <c r="H85" s="177"/>
      <c r="I85" s="177"/>
      <c r="J85" s="177"/>
      <c r="K85" s="108"/>
      <c r="L85" s="177"/>
      <c r="M85" s="177"/>
      <c r="N85" s="177" t="s">
        <v>80</v>
      </c>
      <c r="O85" s="177" t="s">
        <v>80</v>
      </c>
      <c r="P85" s="213"/>
      <c r="Q85" s="177"/>
      <c r="R85" s="108"/>
      <c r="S85" s="177"/>
      <c r="T85" s="177"/>
      <c r="U85" s="108"/>
      <c r="V85" s="177"/>
      <c r="W85" s="177"/>
      <c r="X85" s="213"/>
      <c r="Y85" s="177"/>
      <c r="Z85" s="177"/>
      <c r="AA85" s="177"/>
      <c r="AB85" s="177" t="s">
        <v>80</v>
      </c>
      <c r="AC85" s="108" t="s">
        <v>80</v>
      </c>
      <c r="AD85" s="83"/>
      <c r="AE85" s="213"/>
      <c r="AF85" s="83"/>
      <c r="AG85" s="83"/>
      <c r="AH85" s="83"/>
      <c r="AI85" s="108"/>
      <c r="AJ85" s="134"/>
      <c r="AK85" s="213"/>
      <c r="AL85" s="134"/>
      <c r="AM85" s="83"/>
      <c r="AN85" s="83" t="s">
        <v>80</v>
      </c>
      <c r="AO85" s="76"/>
      <c r="AP85" s="191" t="s">
        <v>80</v>
      </c>
      <c r="AQ85" s="66">
        <f t="shared" si="15"/>
        <v>570</v>
      </c>
    </row>
    <row r="86" spans="1:43" ht="12.6" customHeight="1" x14ac:dyDescent="0.25">
      <c r="A86" s="91">
        <f t="shared" si="18"/>
        <v>83</v>
      </c>
      <c r="B86" s="30" t="s">
        <v>36</v>
      </c>
      <c r="C86" s="199">
        <f t="shared" si="14"/>
        <v>20</v>
      </c>
      <c r="D86" s="190" t="s">
        <v>80</v>
      </c>
      <c r="E86" s="177" t="s">
        <v>80</v>
      </c>
      <c r="F86" s="177" t="s">
        <v>80</v>
      </c>
      <c r="G86" s="177"/>
      <c r="H86" s="177"/>
      <c r="I86" s="177"/>
      <c r="J86" s="177"/>
      <c r="K86" s="108"/>
      <c r="L86" s="177" t="s">
        <v>80</v>
      </c>
      <c r="M86" s="177" t="s">
        <v>80</v>
      </c>
      <c r="N86" s="177"/>
      <c r="O86" s="177"/>
      <c r="P86" s="213"/>
      <c r="Q86" s="177" t="s">
        <v>80</v>
      </c>
      <c r="R86" s="108" t="s">
        <v>80</v>
      </c>
      <c r="S86" s="177"/>
      <c r="T86" s="177" t="s">
        <v>80</v>
      </c>
      <c r="U86" s="108" t="s">
        <v>80</v>
      </c>
      <c r="V86" s="177" t="s">
        <v>80</v>
      </c>
      <c r="W86" s="177"/>
      <c r="X86" s="213"/>
      <c r="Y86" s="177" t="s">
        <v>80</v>
      </c>
      <c r="Z86" s="177" t="s">
        <v>80</v>
      </c>
      <c r="AA86" s="177" t="s">
        <v>80</v>
      </c>
      <c r="AB86" s="177"/>
      <c r="AC86" s="108"/>
      <c r="AD86" s="83"/>
      <c r="AE86" s="213"/>
      <c r="AF86" s="83"/>
      <c r="AG86" s="83" t="s">
        <v>80</v>
      </c>
      <c r="AH86" s="83" t="s">
        <v>80</v>
      </c>
      <c r="AI86" s="108" t="s">
        <v>80</v>
      </c>
      <c r="AJ86" s="134"/>
      <c r="AK86" s="213"/>
      <c r="AL86" s="134" t="s">
        <v>80</v>
      </c>
      <c r="AM86" s="83" t="s">
        <v>80</v>
      </c>
      <c r="AN86" s="83" t="s">
        <v>80</v>
      </c>
      <c r="AO86" s="76"/>
      <c r="AP86" s="191" t="s">
        <v>80</v>
      </c>
      <c r="AQ86" s="66">
        <f t="shared" si="15"/>
        <v>1900</v>
      </c>
    </row>
    <row r="87" spans="1:43" ht="12.6" customHeight="1" x14ac:dyDescent="0.25">
      <c r="A87" s="91">
        <f t="shared" si="18"/>
        <v>84</v>
      </c>
      <c r="B87" s="30" t="s">
        <v>355</v>
      </c>
      <c r="C87" s="199">
        <f t="shared" si="14"/>
        <v>14</v>
      </c>
      <c r="D87" s="190"/>
      <c r="E87" s="177" t="s">
        <v>80</v>
      </c>
      <c r="F87" s="177"/>
      <c r="G87" s="177"/>
      <c r="H87" s="177"/>
      <c r="I87" s="177"/>
      <c r="J87" s="177" t="s">
        <v>80</v>
      </c>
      <c r="K87" s="108"/>
      <c r="L87" s="177"/>
      <c r="M87" s="177" t="s">
        <v>80</v>
      </c>
      <c r="N87" s="177"/>
      <c r="O87" s="177" t="s">
        <v>80</v>
      </c>
      <c r="P87" s="213"/>
      <c r="Q87" s="177"/>
      <c r="R87" s="108" t="s">
        <v>80</v>
      </c>
      <c r="S87" s="177"/>
      <c r="T87" s="177"/>
      <c r="U87" s="108"/>
      <c r="V87" s="177" t="s">
        <v>80</v>
      </c>
      <c r="W87" s="177"/>
      <c r="X87" s="213"/>
      <c r="Y87" s="177"/>
      <c r="Z87" s="177" t="s">
        <v>80</v>
      </c>
      <c r="AA87" s="177"/>
      <c r="AB87" s="177"/>
      <c r="AC87" s="108"/>
      <c r="AD87" s="83" t="s">
        <v>80</v>
      </c>
      <c r="AE87" s="213"/>
      <c r="AF87" s="83" t="s">
        <v>80</v>
      </c>
      <c r="AG87" s="83" t="s">
        <v>80</v>
      </c>
      <c r="AH87" s="83"/>
      <c r="AI87" s="108"/>
      <c r="AJ87" s="134"/>
      <c r="AK87" s="213"/>
      <c r="AL87" s="134"/>
      <c r="AM87" s="83" t="s">
        <v>80</v>
      </c>
      <c r="AN87" s="83" t="s">
        <v>80</v>
      </c>
      <c r="AO87" s="76" t="s">
        <v>80</v>
      </c>
      <c r="AP87" s="191" t="s">
        <v>80</v>
      </c>
      <c r="AQ87" s="66">
        <f t="shared" si="15"/>
        <v>1330</v>
      </c>
    </row>
    <row r="88" spans="1:43" ht="12.6" customHeight="1" x14ac:dyDescent="0.25">
      <c r="A88" s="91">
        <f t="shared" si="18"/>
        <v>85</v>
      </c>
      <c r="B88" s="30" t="s">
        <v>73</v>
      </c>
      <c r="C88" s="199">
        <f t="shared" si="14"/>
        <v>14</v>
      </c>
      <c r="D88" s="190"/>
      <c r="E88" s="177" t="s">
        <v>80</v>
      </c>
      <c r="F88" s="177"/>
      <c r="G88" s="177" t="s">
        <v>80</v>
      </c>
      <c r="H88" s="177"/>
      <c r="I88" s="177" t="s">
        <v>80</v>
      </c>
      <c r="J88" s="177"/>
      <c r="K88" s="108" t="s">
        <v>80</v>
      </c>
      <c r="L88" s="177"/>
      <c r="M88" s="177"/>
      <c r="N88" s="177" t="s">
        <v>80</v>
      </c>
      <c r="O88" s="177" t="s">
        <v>80</v>
      </c>
      <c r="P88" s="213" t="s">
        <v>80</v>
      </c>
      <c r="Q88" s="177"/>
      <c r="R88" s="108"/>
      <c r="S88" s="177"/>
      <c r="T88" s="177"/>
      <c r="U88" s="108"/>
      <c r="V88" s="177" t="s">
        <v>80</v>
      </c>
      <c r="W88" s="177"/>
      <c r="X88" s="213"/>
      <c r="Y88" s="177"/>
      <c r="Z88" s="177" t="s">
        <v>80</v>
      </c>
      <c r="AA88" s="177" t="s">
        <v>80</v>
      </c>
      <c r="AB88" s="177"/>
      <c r="AC88" s="108"/>
      <c r="AD88" s="83" t="s">
        <v>80</v>
      </c>
      <c r="AE88" s="213"/>
      <c r="AF88" s="83"/>
      <c r="AG88" s="83"/>
      <c r="AH88" s="83"/>
      <c r="AI88" s="108"/>
      <c r="AJ88" s="134"/>
      <c r="AK88" s="213"/>
      <c r="AL88" s="134" t="s">
        <v>80</v>
      </c>
      <c r="AM88" s="83"/>
      <c r="AN88" s="83" t="s">
        <v>80</v>
      </c>
      <c r="AO88" s="76" t="s">
        <v>80</v>
      </c>
      <c r="AP88" s="191"/>
      <c r="AQ88" s="66">
        <f t="shared" si="15"/>
        <v>1330</v>
      </c>
    </row>
    <row r="89" spans="1:43" ht="12.6" customHeight="1" x14ac:dyDescent="0.25">
      <c r="A89" s="91">
        <f t="shared" si="18"/>
        <v>86</v>
      </c>
      <c r="B89" s="30" t="s">
        <v>480</v>
      </c>
      <c r="C89" s="199">
        <f t="shared" si="14"/>
        <v>10</v>
      </c>
      <c r="D89" s="190" t="s">
        <v>80</v>
      </c>
      <c r="E89" s="177"/>
      <c r="F89" s="177" t="s">
        <v>80</v>
      </c>
      <c r="G89" s="177"/>
      <c r="H89" s="177" t="s">
        <v>80</v>
      </c>
      <c r="I89" s="177"/>
      <c r="J89" s="177"/>
      <c r="K89" s="108"/>
      <c r="L89" s="177"/>
      <c r="M89" s="177" t="s">
        <v>80</v>
      </c>
      <c r="N89" s="177"/>
      <c r="O89" s="177" t="s">
        <v>80</v>
      </c>
      <c r="P89" s="213"/>
      <c r="Q89" s="177"/>
      <c r="R89" s="108"/>
      <c r="S89" s="177" t="s">
        <v>80</v>
      </c>
      <c r="T89" s="177"/>
      <c r="U89" s="108"/>
      <c r="V89" s="177"/>
      <c r="W89" s="177"/>
      <c r="X89" s="213" t="s">
        <v>80</v>
      </c>
      <c r="Y89" s="177"/>
      <c r="Z89" s="177"/>
      <c r="AA89" s="177"/>
      <c r="AB89" s="177"/>
      <c r="AC89" s="108"/>
      <c r="AD89" s="83"/>
      <c r="AE89" s="213"/>
      <c r="AF89" s="83"/>
      <c r="AG89" s="83"/>
      <c r="AH89" s="83" t="s">
        <v>80</v>
      </c>
      <c r="AI89" s="108"/>
      <c r="AJ89" s="134" t="s">
        <v>80</v>
      </c>
      <c r="AK89" s="213"/>
      <c r="AL89" s="134"/>
      <c r="AM89" s="83" t="s">
        <v>80</v>
      </c>
      <c r="AN89" s="83"/>
      <c r="AO89" s="76"/>
      <c r="AP89" s="191"/>
      <c r="AQ89" s="66">
        <f t="shared" si="15"/>
        <v>950</v>
      </c>
    </row>
    <row r="90" spans="1:43" ht="12.6" customHeight="1" x14ac:dyDescent="0.25">
      <c r="A90" s="91">
        <f t="shared" si="18"/>
        <v>87</v>
      </c>
      <c r="B90" s="30" t="s">
        <v>259</v>
      </c>
      <c r="C90" s="199">
        <f t="shared" si="14"/>
        <v>20</v>
      </c>
      <c r="D90" s="190" t="s">
        <v>80</v>
      </c>
      <c r="E90" s="177" t="s">
        <v>80</v>
      </c>
      <c r="F90" s="177" t="s">
        <v>80</v>
      </c>
      <c r="G90" s="177" t="s">
        <v>80</v>
      </c>
      <c r="H90" s="177" t="s">
        <v>80</v>
      </c>
      <c r="I90" s="177" t="s">
        <v>80</v>
      </c>
      <c r="J90" s="177"/>
      <c r="K90" s="108"/>
      <c r="L90" s="177"/>
      <c r="M90" s="177"/>
      <c r="N90" s="177"/>
      <c r="O90" s="177"/>
      <c r="P90" s="213"/>
      <c r="Q90" s="177" t="s">
        <v>80</v>
      </c>
      <c r="R90" s="108"/>
      <c r="S90" s="177"/>
      <c r="T90" s="177"/>
      <c r="U90" s="108"/>
      <c r="V90" s="177"/>
      <c r="W90" s="177"/>
      <c r="X90" s="213"/>
      <c r="Y90" s="177" t="s">
        <v>80</v>
      </c>
      <c r="Z90" s="177" t="s">
        <v>80</v>
      </c>
      <c r="AA90" s="177" t="s">
        <v>80</v>
      </c>
      <c r="AB90" s="177" t="s">
        <v>80</v>
      </c>
      <c r="AC90" s="108" t="s">
        <v>80</v>
      </c>
      <c r="AD90" s="83" t="s">
        <v>80</v>
      </c>
      <c r="AE90" s="213"/>
      <c r="AF90" s="83" t="s">
        <v>80</v>
      </c>
      <c r="AG90" s="83" t="s">
        <v>80</v>
      </c>
      <c r="AH90" s="83"/>
      <c r="AI90" s="108"/>
      <c r="AJ90" s="134" t="s">
        <v>80</v>
      </c>
      <c r="AK90" s="213"/>
      <c r="AL90" s="134" t="s">
        <v>80</v>
      </c>
      <c r="AM90" s="83" t="s">
        <v>80</v>
      </c>
      <c r="AN90" s="83" t="s">
        <v>80</v>
      </c>
      <c r="AO90" s="76"/>
      <c r="AP90" s="191" t="s">
        <v>80</v>
      </c>
      <c r="AQ90" s="66">
        <f t="shared" si="15"/>
        <v>1900</v>
      </c>
    </row>
    <row r="91" spans="1:43" ht="12.6" customHeight="1" x14ac:dyDescent="0.25">
      <c r="A91" s="91">
        <f t="shared" si="18"/>
        <v>88</v>
      </c>
      <c r="B91" s="30" t="s">
        <v>391</v>
      </c>
      <c r="C91" s="199">
        <f t="shared" si="14"/>
        <v>29</v>
      </c>
      <c r="D91" s="190" t="s">
        <v>80</v>
      </c>
      <c r="E91" s="177" t="s">
        <v>80</v>
      </c>
      <c r="F91" s="177" t="s">
        <v>80</v>
      </c>
      <c r="G91" s="177" t="s">
        <v>80</v>
      </c>
      <c r="H91" s="177" t="s">
        <v>80</v>
      </c>
      <c r="I91" s="177"/>
      <c r="J91" s="177" t="s">
        <v>80</v>
      </c>
      <c r="K91" s="108" t="s">
        <v>80</v>
      </c>
      <c r="L91" s="177"/>
      <c r="M91" s="177" t="s">
        <v>80</v>
      </c>
      <c r="N91" s="177" t="s">
        <v>80</v>
      </c>
      <c r="O91" s="177"/>
      <c r="P91" s="213"/>
      <c r="Q91" s="177" t="s">
        <v>80</v>
      </c>
      <c r="R91" s="108" t="s">
        <v>80</v>
      </c>
      <c r="S91" s="177"/>
      <c r="T91" s="177" t="s">
        <v>80</v>
      </c>
      <c r="U91" s="108" t="s">
        <v>80</v>
      </c>
      <c r="V91" s="177" t="s">
        <v>80</v>
      </c>
      <c r="W91" s="177"/>
      <c r="X91" s="213" t="s">
        <v>80</v>
      </c>
      <c r="Y91" s="177" t="s">
        <v>80</v>
      </c>
      <c r="Z91" s="177" t="s">
        <v>80</v>
      </c>
      <c r="AA91" s="177" t="s">
        <v>80</v>
      </c>
      <c r="AB91" s="177" t="s">
        <v>80</v>
      </c>
      <c r="AC91" s="108"/>
      <c r="AD91" s="83" t="s">
        <v>80</v>
      </c>
      <c r="AE91" s="213" t="s">
        <v>80</v>
      </c>
      <c r="AF91" s="83" t="s">
        <v>80</v>
      </c>
      <c r="AG91" s="83"/>
      <c r="AH91" s="83" t="s">
        <v>80</v>
      </c>
      <c r="AI91" s="108"/>
      <c r="AJ91" s="134" t="s">
        <v>80</v>
      </c>
      <c r="AK91" s="213" t="s">
        <v>80</v>
      </c>
      <c r="AL91" s="134" t="s">
        <v>80</v>
      </c>
      <c r="AM91" s="83"/>
      <c r="AN91" s="83" t="s">
        <v>80</v>
      </c>
      <c r="AO91" s="76" t="s">
        <v>80</v>
      </c>
      <c r="AP91" s="191" t="s">
        <v>80</v>
      </c>
      <c r="AQ91" s="66">
        <f t="shared" si="15"/>
        <v>2755</v>
      </c>
    </row>
    <row r="92" spans="1:43" ht="12.6" customHeight="1" x14ac:dyDescent="0.25">
      <c r="A92" s="91">
        <f t="shared" si="18"/>
        <v>89</v>
      </c>
      <c r="B92" s="30" t="s">
        <v>221</v>
      </c>
      <c r="C92" s="199">
        <f t="shared" si="14"/>
        <v>1</v>
      </c>
      <c r="D92" s="190"/>
      <c r="E92" s="177"/>
      <c r="F92" s="177"/>
      <c r="G92" s="177"/>
      <c r="H92" s="177"/>
      <c r="I92" s="177"/>
      <c r="J92" s="177"/>
      <c r="K92" s="108"/>
      <c r="L92" s="177"/>
      <c r="M92" s="177"/>
      <c r="N92" s="177" t="s">
        <v>80</v>
      </c>
      <c r="O92" s="177"/>
      <c r="P92" s="213"/>
      <c r="Q92" s="177"/>
      <c r="R92" s="108"/>
      <c r="S92" s="177"/>
      <c r="T92" s="177"/>
      <c r="U92" s="108"/>
      <c r="V92" s="177"/>
      <c r="W92" s="177"/>
      <c r="X92" s="213"/>
      <c r="Y92" s="177"/>
      <c r="Z92" s="177"/>
      <c r="AA92" s="177"/>
      <c r="AB92" s="177"/>
      <c r="AC92" s="108"/>
      <c r="AD92" s="83"/>
      <c r="AE92" s="213"/>
      <c r="AF92" s="83"/>
      <c r="AG92" s="83"/>
      <c r="AH92" s="83"/>
      <c r="AI92" s="108"/>
      <c r="AJ92" s="134"/>
      <c r="AK92" s="213"/>
      <c r="AL92" s="134"/>
      <c r="AM92" s="83"/>
      <c r="AN92" s="83"/>
      <c r="AO92" s="76"/>
      <c r="AP92" s="191"/>
      <c r="AQ92" s="66">
        <f t="shared" si="15"/>
        <v>95</v>
      </c>
    </row>
    <row r="93" spans="1:43" ht="12.6" customHeight="1" x14ac:dyDescent="0.25">
      <c r="A93" s="91">
        <f t="shared" si="18"/>
        <v>90</v>
      </c>
      <c r="B93" s="30" t="s">
        <v>454</v>
      </c>
      <c r="C93" s="199">
        <f t="shared" si="14"/>
        <v>22</v>
      </c>
      <c r="D93" s="190" t="s">
        <v>80</v>
      </c>
      <c r="E93" s="177" t="s">
        <v>80</v>
      </c>
      <c r="F93" s="177" t="s">
        <v>80</v>
      </c>
      <c r="G93" s="177" t="s">
        <v>80</v>
      </c>
      <c r="H93" s="177" t="s">
        <v>80</v>
      </c>
      <c r="I93" s="177" t="s">
        <v>80</v>
      </c>
      <c r="J93" s="177" t="s">
        <v>80</v>
      </c>
      <c r="K93" s="108" t="s">
        <v>80</v>
      </c>
      <c r="L93" s="177" t="s">
        <v>80</v>
      </c>
      <c r="M93" s="177" t="s">
        <v>80</v>
      </c>
      <c r="N93" s="177" t="s">
        <v>80</v>
      </c>
      <c r="O93" s="177" t="s">
        <v>80</v>
      </c>
      <c r="P93" s="213"/>
      <c r="Q93" s="177" t="s">
        <v>80</v>
      </c>
      <c r="R93" s="108" t="s">
        <v>80</v>
      </c>
      <c r="S93" s="177" t="s">
        <v>80</v>
      </c>
      <c r="T93" s="177"/>
      <c r="U93" s="108" t="s">
        <v>80</v>
      </c>
      <c r="V93" s="177" t="s">
        <v>80</v>
      </c>
      <c r="W93" s="177"/>
      <c r="X93" s="213"/>
      <c r="Y93" s="177"/>
      <c r="Z93" s="177"/>
      <c r="AA93" s="177"/>
      <c r="AB93" s="177"/>
      <c r="AC93" s="108"/>
      <c r="AD93" s="83"/>
      <c r="AE93" s="213"/>
      <c r="AF93" s="83"/>
      <c r="AG93" s="83"/>
      <c r="AH93" s="83"/>
      <c r="AI93" s="108"/>
      <c r="AJ93" s="134"/>
      <c r="AK93" s="213"/>
      <c r="AL93" s="134" t="s">
        <v>80</v>
      </c>
      <c r="AM93" s="83" t="s">
        <v>80</v>
      </c>
      <c r="AN93" s="83" t="s">
        <v>80</v>
      </c>
      <c r="AO93" s="76" t="s">
        <v>80</v>
      </c>
      <c r="AP93" s="191" t="s">
        <v>80</v>
      </c>
      <c r="AQ93" s="66">
        <f t="shared" si="15"/>
        <v>2090</v>
      </c>
    </row>
    <row r="94" spans="1:43" ht="12.6" customHeight="1" x14ac:dyDescent="0.25">
      <c r="A94" s="91">
        <f t="shared" si="18"/>
        <v>91</v>
      </c>
      <c r="B94" s="30" t="s">
        <v>285</v>
      </c>
      <c r="C94" s="199">
        <f t="shared" si="14"/>
        <v>25</v>
      </c>
      <c r="D94" s="190" t="s">
        <v>80</v>
      </c>
      <c r="E94" s="177" t="s">
        <v>80</v>
      </c>
      <c r="F94" s="177"/>
      <c r="G94" s="177" t="s">
        <v>80</v>
      </c>
      <c r="H94" s="177" t="s">
        <v>80</v>
      </c>
      <c r="I94" s="177" t="s">
        <v>80</v>
      </c>
      <c r="J94" s="177" t="s">
        <v>80</v>
      </c>
      <c r="K94" s="108"/>
      <c r="L94" s="177" t="s">
        <v>80</v>
      </c>
      <c r="M94" s="177" t="s">
        <v>80</v>
      </c>
      <c r="N94" s="177" t="s">
        <v>80</v>
      </c>
      <c r="O94" s="177" t="s">
        <v>80</v>
      </c>
      <c r="P94" s="213"/>
      <c r="Q94" s="177" t="s">
        <v>80</v>
      </c>
      <c r="R94" s="108" t="s">
        <v>80</v>
      </c>
      <c r="S94" s="177"/>
      <c r="T94" s="177"/>
      <c r="U94" s="108"/>
      <c r="V94" s="177" t="s">
        <v>80</v>
      </c>
      <c r="W94" s="177"/>
      <c r="X94" s="213" t="s">
        <v>80</v>
      </c>
      <c r="Y94" s="177"/>
      <c r="Z94" s="177" t="s">
        <v>80</v>
      </c>
      <c r="AA94" s="177" t="s">
        <v>80</v>
      </c>
      <c r="AB94" s="177" t="s">
        <v>80</v>
      </c>
      <c r="AC94" s="108"/>
      <c r="AD94" s="83" t="s">
        <v>80</v>
      </c>
      <c r="AE94" s="213"/>
      <c r="AF94" s="83" t="s">
        <v>80</v>
      </c>
      <c r="AG94" s="83" t="s">
        <v>80</v>
      </c>
      <c r="AH94" s="83" t="s">
        <v>80</v>
      </c>
      <c r="AI94" s="108"/>
      <c r="AJ94" s="134" t="s">
        <v>80</v>
      </c>
      <c r="AK94" s="213"/>
      <c r="AL94" s="134" t="s">
        <v>80</v>
      </c>
      <c r="AM94" s="83" t="s">
        <v>80</v>
      </c>
      <c r="AN94" s="83"/>
      <c r="AO94" s="76"/>
      <c r="AP94" s="191" t="s">
        <v>80</v>
      </c>
      <c r="AQ94" s="66">
        <f t="shared" si="15"/>
        <v>2375</v>
      </c>
    </row>
    <row r="95" spans="1:43" ht="12.6" customHeight="1" x14ac:dyDescent="0.25">
      <c r="A95" s="91">
        <f t="shared" si="18"/>
        <v>92</v>
      </c>
      <c r="B95" s="30" t="s">
        <v>320</v>
      </c>
      <c r="C95" s="199">
        <f t="shared" si="14"/>
        <v>16</v>
      </c>
      <c r="D95" s="190" t="s">
        <v>80</v>
      </c>
      <c r="E95" s="177" t="s">
        <v>80</v>
      </c>
      <c r="F95" s="177"/>
      <c r="G95" s="177" t="s">
        <v>80</v>
      </c>
      <c r="H95" s="177" t="s">
        <v>80</v>
      </c>
      <c r="I95" s="177" t="s">
        <v>80</v>
      </c>
      <c r="J95" s="177" t="s">
        <v>80</v>
      </c>
      <c r="K95" s="108"/>
      <c r="L95" s="177"/>
      <c r="M95" s="177" t="s">
        <v>80</v>
      </c>
      <c r="N95" s="177" t="s">
        <v>80</v>
      </c>
      <c r="O95" s="177"/>
      <c r="P95" s="213"/>
      <c r="Q95" s="177" t="s">
        <v>80</v>
      </c>
      <c r="R95" s="108"/>
      <c r="S95" s="177" t="s">
        <v>80</v>
      </c>
      <c r="T95" s="177" t="s">
        <v>80</v>
      </c>
      <c r="U95" s="108"/>
      <c r="V95" s="177" t="s">
        <v>80</v>
      </c>
      <c r="W95" s="177"/>
      <c r="X95" s="213"/>
      <c r="Y95" s="177"/>
      <c r="Z95" s="177"/>
      <c r="AA95" s="177"/>
      <c r="AB95" s="177"/>
      <c r="AC95" s="108"/>
      <c r="AD95" s="83"/>
      <c r="AE95" s="213"/>
      <c r="AF95" s="83"/>
      <c r="AG95" s="83"/>
      <c r="AH95" s="83" t="s">
        <v>80</v>
      </c>
      <c r="AI95" s="108" t="s">
        <v>80</v>
      </c>
      <c r="AJ95" s="134"/>
      <c r="AK95" s="213"/>
      <c r="AL95" s="134"/>
      <c r="AM95" s="83" t="s">
        <v>80</v>
      </c>
      <c r="AN95" s="83"/>
      <c r="AO95" s="76" t="s">
        <v>80</v>
      </c>
      <c r="AP95" s="191"/>
      <c r="AQ95" s="66">
        <f t="shared" si="15"/>
        <v>1520</v>
      </c>
    </row>
    <row r="96" spans="1:43" ht="12.6" customHeight="1" x14ac:dyDescent="0.25">
      <c r="A96" s="91">
        <f t="shared" si="18"/>
        <v>93</v>
      </c>
      <c r="B96" s="30" t="s">
        <v>481</v>
      </c>
      <c r="C96" s="199">
        <f t="shared" si="14"/>
        <v>5</v>
      </c>
      <c r="D96" s="190"/>
      <c r="E96" s="177"/>
      <c r="F96" s="177"/>
      <c r="G96" s="177"/>
      <c r="H96" s="177"/>
      <c r="I96" s="177" t="s">
        <v>80</v>
      </c>
      <c r="J96" s="177"/>
      <c r="K96" s="108"/>
      <c r="L96" s="177"/>
      <c r="M96" s="177"/>
      <c r="N96" s="177"/>
      <c r="O96" s="177"/>
      <c r="P96" s="213"/>
      <c r="Q96" s="177" t="s">
        <v>80</v>
      </c>
      <c r="R96" s="108"/>
      <c r="S96" s="177"/>
      <c r="T96" s="177"/>
      <c r="U96" s="108"/>
      <c r="V96" s="177"/>
      <c r="W96" s="177"/>
      <c r="X96" s="213"/>
      <c r="Y96" s="177"/>
      <c r="Z96" s="177"/>
      <c r="AA96" s="177"/>
      <c r="AB96" s="177"/>
      <c r="AC96" s="108"/>
      <c r="AD96" s="83" t="s">
        <v>80</v>
      </c>
      <c r="AE96" s="213"/>
      <c r="AF96" s="83" t="s">
        <v>80</v>
      </c>
      <c r="AG96" s="83"/>
      <c r="AH96" s="83"/>
      <c r="AI96" s="108"/>
      <c r="AJ96" s="134" t="s">
        <v>80</v>
      </c>
      <c r="AK96" s="213"/>
      <c r="AL96" s="134"/>
      <c r="AM96" s="83"/>
      <c r="AN96" s="83"/>
      <c r="AO96" s="76"/>
      <c r="AP96" s="191"/>
      <c r="AQ96" s="66">
        <f t="shared" si="15"/>
        <v>475</v>
      </c>
    </row>
    <row r="97" spans="1:43" ht="12.6" customHeight="1" x14ac:dyDescent="0.25">
      <c r="A97" s="91">
        <f t="shared" si="18"/>
        <v>94</v>
      </c>
      <c r="B97" s="30" t="s">
        <v>40</v>
      </c>
      <c r="C97" s="199">
        <f t="shared" si="14"/>
        <v>23</v>
      </c>
      <c r="D97" s="190" t="s">
        <v>80</v>
      </c>
      <c r="E97" s="177" t="s">
        <v>80</v>
      </c>
      <c r="F97" s="177"/>
      <c r="G97" s="177"/>
      <c r="H97" s="177"/>
      <c r="I97" s="177" t="s">
        <v>80</v>
      </c>
      <c r="J97" s="177" t="s">
        <v>80</v>
      </c>
      <c r="K97" s="108"/>
      <c r="L97" s="177" t="s">
        <v>80</v>
      </c>
      <c r="M97" s="177" t="s">
        <v>80</v>
      </c>
      <c r="N97" s="177"/>
      <c r="O97" s="177" t="s">
        <v>80</v>
      </c>
      <c r="P97" s="213"/>
      <c r="Q97" s="177" t="s">
        <v>80</v>
      </c>
      <c r="R97" s="108" t="s">
        <v>80</v>
      </c>
      <c r="S97" s="177" t="s">
        <v>80</v>
      </c>
      <c r="T97" s="177"/>
      <c r="U97" s="108" t="s">
        <v>80</v>
      </c>
      <c r="V97" s="177"/>
      <c r="W97" s="177"/>
      <c r="X97" s="213"/>
      <c r="Y97" s="177" t="s">
        <v>80</v>
      </c>
      <c r="Z97" s="177" t="s">
        <v>80</v>
      </c>
      <c r="AA97" s="177" t="s">
        <v>80</v>
      </c>
      <c r="AB97" s="177" t="s">
        <v>80</v>
      </c>
      <c r="AC97" s="108"/>
      <c r="AD97" s="83" t="s">
        <v>80</v>
      </c>
      <c r="AE97" s="213"/>
      <c r="AF97" s="83" t="s">
        <v>80</v>
      </c>
      <c r="AG97" s="83"/>
      <c r="AH97" s="83" t="s">
        <v>80</v>
      </c>
      <c r="AI97" s="108" t="s">
        <v>80</v>
      </c>
      <c r="AJ97" s="134" t="s">
        <v>80</v>
      </c>
      <c r="AK97" s="213"/>
      <c r="AL97" s="134"/>
      <c r="AM97" s="83" t="s">
        <v>80</v>
      </c>
      <c r="AN97" s="83"/>
      <c r="AO97" s="76" t="s">
        <v>80</v>
      </c>
      <c r="AP97" s="191" t="s">
        <v>80</v>
      </c>
      <c r="AQ97" s="66">
        <f t="shared" si="15"/>
        <v>2185</v>
      </c>
    </row>
    <row r="98" spans="1:43" ht="12.6" customHeight="1" x14ac:dyDescent="0.25">
      <c r="A98" s="91">
        <f t="shared" si="18"/>
        <v>95</v>
      </c>
      <c r="B98" s="30" t="s">
        <v>428</v>
      </c>
      <c r="C98" s="199">
        <f t="shared" si="14"/>
        <v>6</v>
      </c>
      <c r="D98" s="190" t="s">
        <v>80</v>
      </c>
      <c r="E98" s="177" t="s">
        <v>80</v>
      </c>
      <c r="F98" s="177"/>
      <c r="G98" s="177"/>
      <c r="H98" s="177"/>
      <c r="I98" s="177"/>
      <c r="J98" s="177"/>
      <c r="K98" s="108"/>
      <c r="L98" s="177"/>
      <c r="M98" s="177"/>
      <c r="N98" s="177"/>
      <c r="O98" s="177"/>
      <c r="P98" s="213"/>
      <c r="Q98" s="177"/>
      <c r="R98" s="108"/>
      <c r="S98" s="177"/>
      <c r="T98" s="177"/>
      <c r="U98" s="108"/>
      <c r="V98" s="177"/>
      <c r="W98" s="177"/>
      <c r="X98" s="213"/>
      <c r="Y98" s="177" t="s">
        <v>80</v>
      </c>
      <c r="Z98" s="177" t="s">
        <v>80</v>
      </c>
      <c r="AA98" s="177" t="s">
        <v>80</v>
      </c>
      <c r="AB98" s="177" t="s">
        <v>80</v>
      </c>
      <c r="AC98" s="108"/>
      <c r="AD98" s="83"/>
      <c r="AE98" s="213"/>
      <c r="AF98" s="83"/>
      <c r="AG98" s="83"/>
      <c r="AH98" s="83"/>
      <c r="AI98" s="108"/>
      <c r="AJ98" s="134"/>
      <c r="AK98" s="213"/>
      <c r="AL98" s="134"/>
      <c r="AM98" s="83"/>
      <c r="AN98" s="83"/>
      <c r="AO98" s="76"/>
      <c r="AP98" s="191"/>
      <c r="AQ98" s="66">
        <f t="shared" si="15"/>
        <v>570</v>
      </c>
    </row>
    <row r="99" spans="1:43" ht="12.6" customHeight="1" x14ac:dyDescent="0.25">
      <c r="A99" s="91">
        <f t="shared" si="18"/>
        <v>96</v>
      </c>
      <c r="B99" s="30" t="s">
        <v>467</v>
      </c>
      <c r="C99" s="199">
        <f t="shared" si="14"/>
        <v>9</v>
      </c>
      <c r="D99" s="190"/>
      <c r="E99" s="177" t="s">
        <v>80</v>
      </c>
      <c r="F99" s="177"/>
      <c r="G99" s="177" t="s">
        <v>80</v>
      </c>
      <c r="H99" s="177"/>
      <c r="I99" s="177" t="s">
        <v>80</v>
      </c>
      <c r="J99" s="177"/>
      <c r="K99" s="108"/>
      <c r="L99" s="177" t="s">
        <v>80</v>
      </c>
      <c r="M99" s="177"/>
      <c r="N99" s="177" t="s">
        <v>80</v>
      </c>
      <c r="O99" s="177"/>
      <c r="P99" s="213"/>
      <c r="Q99" s="177" t="s">
        <v>80</v>
      </c>
      <c r="R99" s="108"/>
      <c r="S99" s="177"/>
      <c r="T99" s="177"/>
      <c r="U99" s="108"/>
      <c r="V99" s="177"/>
      <c r="W99" s="177"/>
      <c r="X99" s="213"/>
      <c r="Y99" s="177"/>
      <c r="Z99" s="177"/>
      <c r="AA99" s="177"/>
      <c r="AB99" s="177"/>
      <c r="AC99" s="108"/>
      <c r="AD99" s="83" t="s">
        <v>80</v>
      </c>
      <c r="AE99" s="213"/>
      <c r="AF99" s="83" t="s">
        <v>80</v>
      </c>
      <c r="AG99" s="83"/>
      <c r="AH99" s="83"/>
      <c r="AI99" s="108"/>
      <c r="AJ99" s="134" t="s">
        <v>80</v>
      </c>
      <c r="AK99" s="213"/>
      <c r="AL99" s="134"/>
      <c r="AM99" s="83"/>
      <c r="AN99" s="83"/>
      <c r="AO99" s="76"/>
      <c r="AP99" s="191"/>
      <c r="AQ99" s="66">
        <f t="shared" si="15"/>
        <v>855</v>
      </c>
    </row>
    <row r="100" spans="1:43" ht="12.6" customHeight="1" x14ac:dyDescent="0.25">
      <c r="A100" s="91">
        <f t="shared" si="18"/>
        <v>97</v>
      </c>
      <c r="B100" s="30" t="s">
        <v>41</v>
      </c>
      <c r="C100" s="199">
        <f t="shared" si="14"/>
        <v>0</v>
      </c>
      <c r="D100" s="190"/>
      <c r="E100" s="177"/>
      <c r="F100" s="177"/>
      <c r="G100" s="177"/>
      <c r="H100" s="177"/>
      <c r="I100" s="177"/>
      <c r="J100" s="177"/>
      <c r="K100" s="108"/>
      <c r="L100" s="177"/>
      <c r="M100" s="177"/>
      <c r="N100" s="177"/>
      <c r="O100" s="177"/>
      <c r="P100" s="213"/>
      <c r="Q100" s="177"/>
      <c r="R100" s="108"/>
      <c r="S100" s="177"/>
      <c r="T100" s="177"/>
      <c r="U100" s="108"/>
      <c r="V100" s="177"/>
      <c r="W100" s="177"/>
      <c r="X100" s="213"/>
      <c r="Y100" s="177"/>
      <c r="Z100" s="177"/>
      <c r="AA100" s="177"/>
      <c r="AB100" s="177"/>
      <c r="AC100" s="108"/>
      <c r="AD100" s="83"/>
      <c r="AE100" s="213"/>
      <c r="AF100" s="83"/>
      <c r="AG100" s="83"/>
      <c r="AH100" s="83"/>
      <c r="AI100" s="108"/>
      <c r="AJ100" s="134"/>
      <c r="AK100" s="213"/>
      <c r="AL100" s="134"/>
      <c r="AM100" s="83"/>
      <c r="AN100" s="83"/>
      <c r="AO100" s="76"/>
      <c r="AP100" s="191"/>
      <c r="AQ100" s="66">
        <f t="shared" si="15"/>
        <v>0</v>
      </c>
    </row>
    <row r="101" spans="1:43" ht="12.6" customHeight="1" x14ac:dyDescent="0.25">
      <c r="A101" s="91">
        <f t="shared" si="18"/>
        <v>98</v>
      </c>
      <c r="B101" s="30" t="s">
        <v>42</v>
      </c>
      <c r="C101" s="199">
        <f t="shared" si="14"/>
        <v>24</v>
      </c>
      <c r="D101" s="190" t="s">
        <v>80</v>
      </c>
      <c r="E101" s="177" t="s">
        <v>80</v>
      </c>
      <c r="F101" s="177" t="s">
        <v>80</v>
      </c>
      <c r="G101" s="177" t="s">
        <v>80</v>
      </c>
      <c r="H101" s="177" t="s">
        <v>80</v>
      </c>
      <c r="I101" s="177" t="s">
        <v>80</v>
      </c>
      <c r="J101" s="177" t="s">
        <v>80</v>
      </c>
      <c r="K101" s="108"/>
      <c r="L101" s="177" t="s">
        <v>80</v>
      </c>
      <c r="M101" s="177"/>
      <c r="N101" s="177" t="s">
        <v>80</v>
      </c>
      <c r="O101" s="177" t="s">
        <v>80</v>
      </c>
      <c r="P101" s="213"/>
      <c r="Q101" s="177" t="s">
        <v>80</v>
      </c>
      <c r="R101" s="108"/>
      <c r="S101" s="177"/>
      <c r="T101" s="177" t="s">
        <v>80</v>
      </c>
      <c r="U101" s="108" t="s">
        <v>80</v>
      </c>
      <c r="V101" s="177" t="s">
        <v>80</v>
      </c>
      <c r="W101" s="177"/>
      <c r="X101" s="213"/>
      <c r="Y101" s="177"/>
      <c r="Z101" s="177" t="s">
        <v>80</v>
      </c>
      <c r="AA101" s="177" t="s">
        <v>80</v>
      </c>
      <c r="AB101" s="177"/>
      <c r="AC101" s="108"/>
      <c r="AD101" s="83"/>
      <c r="AE101" s="213"/>
      <c r="AF101" s="83" t="s">
        <v>80</v>
      </c>
      <c r="AG101" s="83" t="s">
        <v>80</v>
      </c>
      <c r="AH101" s="83"/>
      <c r="AI101" s="108"/>
      <c r="AJ101" s="134" t="s">
        <v>80</v>
      </c>
      <c r="AK101" s="213"/>
      <c r="AL101" s="134" t="s">
        <v>80</v>
      </c>
      <c r="AM101" s="83" t="s">
        <v>80</v>
      </c>
      <c r="AN101" s="83" t="s">
        <v>80</v>
      </c>
      <c r="AO101" s="76" t="s">
        <v>80</v>
      </c>
      <c r="AP101" s="191" t="s">
        <v>80</v>
      </c>
      <c r="AQ101" s="66">
        <f t="shared" si="15"/>
        <v>2280</v>
      </c>
    </row>
    <row r="102" spans="1:43" ht="12.6" customHeight="1" x14ac:dyDescent="0.25">
      <c r="A102" s="91">
        <f t="shared" si="18"/>
        <v>99</v>
      </c>
      <c r="B102" s="30" t="s">
        <v>450</v>
      </c>
      <c r="C102" s="199">
        <f t="shared" si="14"/>
        <v>0</v>
      </c>
      <c r="D102" s="190"/>
      <c r="E102" s="177"/>
      <c r="F102" s="177"/>
      <c r="G102" s="177"/>
      <c r="H102" s="177"/>
      <c r="I102" s="177"/>
      <c r="J102" s="177"/>
      <c r="K102" s="108"/>
      <c r="L102" s="177"/>
      <c r="M102" s="177"/>
      <c r="N102" s="177"/>
      <c r="O102" s="177"/>
      <c r="P102" s="213"/>
      <c r="Q102" s="177"/>
      <c r="R102" s="108"/>
      <c r="S102" s="177"/>
      <c r="T102" s="177"/>
      <c r="U102" s="108"/>
      <c r="V102" s="177"/>
      <c r="W102" s="177"/>
      <c r="X102" s="213"/>
      <c r="Y102" s="177"/>
      <c r="Z102" s="177"/>
      <c r="AA102" s="177"/>
      <c r="AB102" s="177"/>
      <c r="AC102" s="108"/>
      <c r="AD102" s="83"/>
      <c r="AE102" s="213"/>
      <c r="AF102" s="83"/>
      <c r="AG102" s="83"/>
      <c r="AH102" s="83"/>
      <c r="AI102" s="108"/>
      <c r="AJ102" s="134"/>
      <c r="AK102" s="213"/>
      <c r="AL102" s="134"/>
      <c r="AM102" s="83"/>
      <c r="AN102" s="83"/>
      <c r="AO102" s="76"/>
      <c r="AP102" s="191"/>
      <c r="AQ102" s="66">
        <f t="shared" si="15"/>
        <v>0</v>
      </c>
    </row>
    <row r="103" spans="1:43" ht="12.6" customHeight="1" x14ac:dyDescent="0.25">
      <c r="A103" s="91">
        <f t="shared" si="18"/>
        <v>100</v>
      </c>
      <c r="B103" s="30" t="s">
        <v>405</v>
      </c>
      <c r="C103" s="199">
        <f t="shared" si="14"/>
        <v>10</v>
      </c>
      <c r="D103" s="190" t="s">
        <v>80</v>
      </c>
      <c r="E103" s="177"/>
      <c r="F103" s="177" t="s">
        <v>80</v>
      </c>
      <c r="G103" s="177"/>
      <c r="H103" s="177"/>
      <c r="I103" s="177" t="s">
        <v>80</v>
      </c>
      <c r="J103" s="177"/>
      <c r="K103" s="108"/>
      <c r="L103" s="177"/>
      <c r="M103" s="177" t="s">
        <v>80</v>
      </c>
      <c r="N103" s="177" t="s">
        <v>80</v>
      </c>
      <c r="O103" s="177"/>
      <c r="P103" s="213"/>
      <c r="Q103" s="177"/>
      <c r="R103" s="108" t="s">
        <v>80</v>
      </c>
      <c r="S103" s="177" t="s">
        <v>80</v>
      </c>
      <c r="T103" s="177" t="s">
        <v>80</v>
      </c>
      <c r="U103" s="108"/>
      <c r="V103" s="177" t="s">
        <v>80</v>
      </c>
      <c r="W103" s="177"/>
      <c r="X103" s="213"/>
      <c r="Y103" s="177" t="s">
        <v>80</v>
      </c>
      <c r="Z103" s="177"/>
      <c r="AA103" s="177"/>
      <c r="AB103" s="177"/>
      <c r="AC103" s="108"/>
      <c r="AD103" s="83"/>
      <c r="AE103" s="213"/>
      <c r="AF103" s="83"/>
      <c r="AG103" s="83"/>
      <c r="AH103" s="83"/>
      <c r="AI103" s="108"/>
      <c r="AJ103" s="134"/>
      <c r="AK103" s="213"/>
      <c r="AL103" s="134"/>
      <c r="AM103" s="83"/>
      <c r="AN103" s="83"/>
      <c r="AO103" s="76"/>
      <c r="AP103" s="191"/>
      <c r="AQ103" s="66">
        <f t="shared" si="15"/>
        <v>950</v>
      </c>
    </row>
    <row r="104" spans="1:43" ht="12.6" customHeight="1" x14ac:dyDescent="0.25">
      <c r="A104" s="91">
        <f t="shared" si="18"/>
        <v>101</v>
      </c>
      <c r="B104" s="30" t="s">
        <v>366</v>
      </c>
      <c r="C104" s="199">
        <f t="shared" ref="C104:C135" si="19">COUNTIF(D104:AP104,"X")</f>
        <v>5</v>
      </c>
      <c r="D104" s="190"/>
      <c r="E104" s="177"/>
      <c r="F104" s="177" t="s">
        <v>80</v>
      </c>
      <c r="G104" s="177" t="s">
        <v>80</v>
      </c>
      <c r="H104" s="177"/>
      <c r="I104" s="177"/>
      <c r="J104" s="177"/>
      <c r="K104" s="108"/>
      <c r="L104" s="177"/>
      <c r="M104" s="177"/>
      <c r="N104" s="177" t="s">
        <v>80</v>
      </c>
      <c r="O104" s="177"/>
      <c r="P104" s="213"/>
      <c r="Q104" s="177"/>
      <c r="R104" s="108" t="s">
        <v>80</v>
      </c>
      <c r="S104" s="177"/>
      <c r="T104" s="177"/>
      <c r="U104" s="108"/>
      <c r="V104" s="177"/>
      <c r="W104" s="177"/>
      <c r="X104" s="213"/>
      <c r="Y104" s="177"/>
      <c r="Z104" s="177"/>
      <c r="AA104" s="177"/>
      <c r="AB104" s="177"/>
      <c r="AC104" s="108"/>
      <c r="AD104" s="83"/>
      <c r="AE104" s="213"/>
      <c r="AF104" s="83"/>
      <c r="AG104" s="83"/>
      <c r="AH104" s="83"/>
      <c r="AI104" s="108"/>
      <c r="AJ104" s="134"/>
      <c r="AK104" s="213"/>
      <c r="AL104" s="134"/>
      <c r="AM104" s="83"/>
      <c r="AN104" s="83"/>
      <c r="AO104" s="76"/>
      <c r="AP104" s="191" t="s">
        <v>80</v>
      </c>
      <c r="AQ104" s="66">
        <f t="shared" ref="AQ104:AQ135" si="20">C104*$AQ$2</f>
        <v>475</v>
      </c>
    </row>
    <row r="105" spans="1:43" ht="12.6" customHeight="1" x14ac:dyDescent="0.25">
      <c r="A105" s="91">
        <f t="shared" si="18"/>
        <v>102</v>
      </c>
      <c r="B105" s="30" t="s">
        <v>213</v>
      </c>
      <c r="C105" s="199">
        <f t="shared" si="19"/>
        <v>1</v>
      </c>
      <c r="D105" s="190"/>
      <c r="E105" s="177"/>
      <c r="F105" s="177"/>
      <c r="G105" s="177"/>
      <c r="H105" s="177"/>
      <c r="I105" s="177" t="s">
        <v>80</v>
      </c>
      <c r="J105" s="177"/>
      <c r="K105" s="108"/>
      <c r="L105" s="177"/>
      <c r="M105" s="177"/>
      <c r="N105" s="177"/>
      <c r="O105" s="177"/>
      <c r="P105" s="213"/>
      <c r="Q105" s="177"/>
      <c r="R105" s="108"/>
      <c r="S105" s="177"/>
      <c r="T105" s="177"/>
      <c r="U105" s="108"/>
      <c r="V105" s="177"/>
      <c r="W105" s="177"/>
      <c r="X105" s="213"/>
      <c r="Y105" s="177"/>
      <c r="Z105" s="177"/>
      <c r="AA105" s="177"/>
      <c r="AB105" s="177"/>
      <c r="AC105" s="108"/>
      <c r="AD105" s="83"/>
      <c r="AE105" s="213"/>
      <c r="AF105" s="83"/>
      <c r="AG105" s="83"/>
      <c r="AH105" s="83"/>
      <c r="AI105" s="108"/>
      <c r="AJ105" s="134"/>
      <c r="AK105" s="213"/>
      <c r="AL105" s="134"/>
      <c r="AM105" s="83"/>
      <c r="AN105" s="83"/>
      <c r="AO105" s="76"/>
      <c r="AP105" s="191"/>
      <c r="AQ105" s="66">
        <f t="shared" si="20"/>
        <v>95</v>
      </c>
    </row>
    <row r="106" spans="1:43" ht="12.6" customHeight="1" x14ac:dyDescent="0.25">
      <c r="A106" s="91">
        <f t="shared" si="18"/>
        <v>103</v>
      </c>
      <c r="B106" s="30" t="s">
        <v>316</v>
      </c>
      <c r="C106" s="199">
        <f t="shared" si="19"/>
        <v>18</v>
      </c>
      <c r="D106" s="190"/>
      <c r="E106" s="177" t="s">
        <v>80</v>
      </c>
      <c r="F106" s="177" t="s">
        <v>80</v>
      </c>
      <c r="G106" s="177" t="s">
        <v>80</v>
      </c>
      <c r="H106" s="177"/>
      <c r="I106" s="177"/>
      <c r="J106" s="177" t="s">
        <v>80</v>
      </c>
      <c r="K106" s="108"/>
      <c r="L106" s="177"/>
      <c r="M106" s="177"/>
      <c r="N106" s="177" t="s">
        <v>80</v>
      </c>
      <c r="O106" s="177" t="s">
        <v>80</v>
      </c>
      <c r="P106" s="213" t="s">
        <v>80</v>
      </c>
      <c r="Q106" s="177" t="s">
        <v>80</v>
      </c>
      <c r="R106" s="108" t="s">
        <v>80</v>
      </c>
      <c r="S106" s="177" t="s">
        <v>80</v>
      </c>
      <c r="T106" s="177"/>
      <c r="U106" s="108" t="s">
        <v>80</v>
      </c>
      <c r="V106" s="177" t="s">
        <v>80</v>
      </c>
      <c r="W106" s="177"/>
      <c r="X106" s="213"/>
      <c r="Y106" s="177" t="s">
        <v>80</v>
      </c>
      <c r="Z106" s="177"/>
      <c r="AA106" s="177" t="s">
        <v>80</v>
      </c>
      <c r="AB106" s="177"/>
      <c r="AC106" s="108"/>
      <c r="AD106" s="83"/>
      <c r="AE106" s="213"/>
      <c r="AF106" s="83" t="s">
        <v>80</v>
      </c>
      <c r="AG106" s="83" t="s">
        <v>80</v>
      </c>
      <c r="AH106" s="83" t="s">
        <v>80</v>
      </c>
      <c r="AI106" s="108" t="s">
        <v>80</v>
      </c>
      <c r="AJ106" s="134"/>
      <c r="AK106" s="213"/>
      <c r="AL106" s="134"/>
      <c r="AM106" s="83"/>
      <c r="AN106" s="83"/>
      <c r="AO106" s="76"/>
      <c r="AP106" s="191"/>
      <c r="AQ106" s="66">
        <f t="shared" si="20"/>
        <v>1710</v>
      </c>
    </row>
    <row r="107" spans="1:43" ht="12.6" customHeight="1" x14ac:dyDescent="0.25">
      <c r="A107" s="91">
        <f t="shared" si="18"/>
        <v>104</v>
      </c>
      <c r="B107" s="30" t="s">
        <v>389</v>
      </c>
      <c r="C107" s="199">
        <f t="shared" si="19"/>
        <v>6</v>
      </c>
      <c r="D107" s="190" t="s">
        <v>80</v>
      </c>
      <c r="E107" s="177" t="s">
        <v>80</v>
      </c>
      <c r="F107" s="177"/>
      <c r="G107" s="177"/>
      <c r="H107" s="177"/>
      <c r="I107" s="177"/>
      <c r="J107" s="177"/>
      <c r="K107" s="108"/>
      <c r="L107" s="177"/>
      <c r="M107" s="177"/>
      <c r="N107" s="177" t="s">
        <v>80</v>
      </c>
      <c r="O107" s="177"/>
      <c r="P107" s="213"/>
      <c r="Q107" s="177"/>
      <c r="R107" s="108"/>
      <c r="S107" s="177"/>
      <c r="T107" s="177"/>
      <c r="U107" s="108"/>
      <c r="V107" s="177"/>
      <c r="W107" s="177"/>
      <c r="X107" s="213"/>
      <c r="Y107" s="177"/>
      <c r="Z107" s="177"/>
      <c r="AA107" s="177"/>
      <c r="AB107" s="177"/>
      <c r="AC107" s="108"/>
      <c r="AD107" s="83"/>
      <c r="AE107" s="213"/>
      <c r="AF107" s="83"/>
      <c r="AG107" s="83" t="s">
        <v>80</v>
      </c>
      <c r="AH107" s="83"/>
      <c r="AI107" s="108"/>
      <c r="AJ107" s="134" t="s">
        <v>80</v>
      </c>
      <c r="AK107" s="213"/>
      <c r="AL107" s="134"/>
      <c r="AM107" s="83" t="s">
        <v>80</v>
      </c>
      <c r="AN107" s="83"/>
      <c r="AO107" s="76"/>
      <c r="AP107" s="191"/>
      <c r="AQ107" s="66">
        <f t="shared" si="20"/>
        <v>570</v>
      </c>
    </row>
    <row r="108" spans="1:43" ht="12.6" customHeight="1" x14ac:dyDescent="0.25">
      <c r="A108" s="91">
        <f t="shared" si="18"/>
        <v>105</v>
      </c>
      <c r="B108" s="30" t="s">
        <v>406</v>
      </c>
      <c r="C108" s="199">
        <f t="shared" si="19"/>
        <v>8</v>
      </c>
      <c r="D108" s="190"/>
      <c r="E108" s="177"/>
      <c r="F108" s="177"/>
      <c r="G108" s="177"/>
      <c r="H108" s="177"/>
      <c r="I108" s="177" t="s">
        <v>80</v>
      </c>
      <c r="J108" s="177"/>
      <c r="K108" s="108"/>
      <c r="L108" s="177"/>
      <c r="M108" s="177"/>
      <c r="N108" s="177" t="s">
        <v>80</v>
      </c>
      <c r="O108" s="177" t="s">
        <v>80</v>
      </c>
      <c r="P108" s="213"/>
      <c r="Q108" s="177" t="s">
        <v>80</v>
      </c>
      <c r="R108" s="108"/>
      <c r="S108" s="177"/>
      <c r="T108" s="177"/>
      <c r="U108" s="108"/>
      <c r="V108" s="177"/>
      <c r="W108" s="177"/>
      <c r="X108" s="213"/>
      <c r="Y108" s="177" t="s">
        <v>80</v>
      </c>
      <c r="Z108" s="177"/>
      <c r="AA108" s="177"/>
      <c r="AB108" s="177"/>
      <c r="AC108" s="108"/>
      <c r="AD108" s="83"/>
      <c r="AE108" s="213"/>
      <c r="AF108" s="83"/>
      <c r="AG108" s="83" t="s">
        <v>80</v>
      </c>
      <c r="AH108" s="83"/>
      <c r="AI108" s="108"/>
      <c r="AJ108" s="134" t="s">
        <v>80</v>
      </c>
      <c r="AK108" s="213"/>
      <c r="AL108" s="134"/>
      <c r="AM108" s="83" t="s">
        <v>80</v>
      </c>
      <c r="AN108" s="83"/>
      <c r="AO108" s="76"/>
      <c r="AP108" s="191"/>
      <c r="AQ108" s="66">
        <f t="shared" si="20"/>
        <v>760</v>
      </c>
    </row>
    <row r="109" spans="1:43" ht="12.6" customHeight="1" x14ac:dyDescent="0.25">
      <c r="A109" s="91">
        <f t="shared" si="18"/>
        <v>106</v>
      </c>
      <c r="B109" s="30" t="s">
        <v>249</v>
      </c>
      <c r="C109" s="199">
        <f t="shared" si="19"/>
        <v>6</v>
      </c>
      <c r="D109" s="190"/>
      <c r="E109" s="177"/>
      <c r="F109" s="177"/>
      <c r="G109" s="177"/>
      <c r="H109" s="177"/>
      <c r="I109" s="177"/>
      <c r="J109" s="177"/>
      <c r="K109" s="108"/>
      <c r="L109" s="177"/>
      <c r="M109" s="177"/>
      <c r="N109" s="177"/>
      <c r="O109" s="177"/>
      <c r="P109" s="213"/>
      <c r="Q109" s="177" t="s">
        <v>80</v>
      </c>
      <c r="R109" s="108"/>
      <c r="S109" s="177" t="s">
        <v>80</v>
      </c>
      <c r="T109" s="177"/>
      <c r="U109" s="108"/>
      <c r="V109" s="177" t="s">
        <v>80</v>
      </c>
      <c r="W109" s="177"/>
      <c r="X109" s="213"/>
      <c r="Y109" s="177"/>
      <c r="Z109" s="177"/>
      <c r="AA109" s="177"/>
      <c r="AB109" s="177" t="s">
        <v>80</v>
      </c>
      <c r="AC109" s="108"/>
      <c r="AD109" s="83" t="s">
        <v>80</v>
      </c>
      <c r="AE109" s="213"/>
      <c r="AF109" s="83"/>
      <c r="AG109" s="83"/>
      <c r="AH109" s="83"/>
      <c r="AI109" s="108"/>
      <c r="AJ109" s="134"/>
      <c r="AK109" s="213"/>
      <c r="AL109" s="134"/>
      <c r="AM109" s="83" t="s">
        <v>80</v>
      </c>
      <c r="AN109" s="83"/>
      <c r="AO109" s="76"/>
      <c r="AP109" s="191"/>
      <c r="AQ109" s="66">
        <f t="shared" si="20"/>
        <v>570</v>
      </c>
    </row>
    <row r="110" spans="1:43" ht="12.6" customHeight="1" x14ac:dyDescent="0.25">
      <c r="A110" s="91">
        <f t="shared" si="18"/>
        <v>107</v>
      </c>
      <c r="B110" s="30" t="s">
        <v>416</v>
      </c>
      <c r="C110" s="199">
        <f t="shared" si="19"/>
        <v>12</v>
      </c>
      <c r="D110" s="190"/>
      <c r="E110" s="177" t="s">
        <v>80</v>
      </c>
      <c r="F110" s="177"/>
      <c r="G110" s="177" t="s">
        <v>80</v>
      </c>
      <c r="H110" s="177"/>
      <c r="I110" s="177" t="s">
        <v>80</v>
      </c>
      <c r="J110" s="177"/>
      <c r="K110" s="108"/>
      <c r="L110" s="177" t="s">
        <v>80</v>
      </c>
      <c r="M110" s="177"/>
      <c r="N110" s="177"/>
      <c r="O110" s="177" t="s">
        <v>80</v>
      </c>
      <c r="P110" s="213"/>
      <c r="Q110" s="177" t="s">
        <v>80</v>
      </c>
      <c r="R110" s="108"/>
      <c r="S110" s="177"/>
      <c r="T110" s="177"/>
      <c r="U110" s="108" t="s">
        <v>80</v>
      </c>
      <c r="V110" s="177"/>
      <c r="W110" s="177"/>
      <c r="X110" s="213"/>
      <c r="Y110" s="177"/>
      <c r="Z110" s="177"/>
      <c r="AA110" s="177"/>
      <c r="AB110" s="177" t="s">
        <v>80</v>
      </c>
      <c r="AC110" s="108"/>
      <c r="AD110" s="83"/>
      <c r="AE110" s="213"/>
      <c r="AF110" s="83"/>
      <c r="AG110" s="83"/>
      <c r="AH110" s="83" t="s">
        <v>80</v>
      </c>
      <c r="AI110" s="108"/>
      <c r="AJ110" s="134"/>
      <c r="AK110" s="213"/>
      <c r="AL110" s="134"/>
      <c r="AM110" s="83" t="s">
        <v>80</v>
      </c>
      <c r="AN110" s="83" t="s">
        <v>80</v>
      </c>
      <c r="AO110" s="76" t="s">
        <v>80</v>
      </c>
      <c r="AP110" s="191"/>
      <c r="AQ110" s="66">
        <f t="shared" si="20"/>
        <v>1140</v>
      </c>
    </row>
    <row r="111" spans="1:43" ht="12.6" customHeight="1" x14ac:dyDescent="0.25">
      <c r="A111" s="91">
        <f t="shared" si="18"/>
        <v>108</v>
      </c>
      <c r="B111" s="30" t="s">
        <v>299</v>
      </c>
      <c r="C111" s="199">
        <f t="shared" si="19"/>
        <v>3</v>
      </c>
      <c r="D111" s="190"/>
      <c r="E111" s="177"/>
      <c r="F111" s="177"/>
      <c r="G111" s="177"/>
      <c r="H111" s="177"/>
      <c r="I111" s="177"/>
      <c r="J111" s="177"/>
      <c r="K111" s="108"/>
      <c r="L111" s="177"/>
      <c r="M111" s="177"/>
      <c r="N111" s="177"/>
      <c r="O111" s="177"/>
      <c r="P111" s="213"/>
      <c r="Q111" s="177"/>
      <c r="R111" s="108"/>
      <c r="S111" s="177"/>
      <c r="T111" s="177"/>
      <c r="U111" s="108"/>
      <c r="V111" s="177" t="s">
        <v>80</v>
      </c>
      <c r="W111" s="177"/>
      <c r="X111" s="213"/>
      <c r="Y111" s="177"/>
      <c r="Z111" s="177"/>
      <c r="AA111" s="177"/>
      <c r="AB111" s="177"/>
      <c r="AC111" s="108"/>
      <c r="AD111" s="83"/>
      <c r="AE111" s="213" t="s">
        <v>80</v>
      </c>
      <c r="AF111" s="83"/>
      <c r="AG111" s="83"/>
      <c r="AH111" s="83" t="s">
        <v>80</v>
      </c>
      <c r="AI111" s="108"/>
      <c r="AJ111" s="134"/>
      <c r="AK111" s="213"/>
      <c r="AL111" s="134"/>
      <c r="AM111" s="83"/>
      <c r="AN111" s="83"/>
      <c r="AO111" s="76"/>
      <c r="AP111" s="191"/>
      <c r="AQ111" s="66">
        <f t="shared" si="20"/>
        <v>285</v>
      </c>
    </row>
    <row r="112" spans="1:43" ht="12.6" customHeight="1" x14ac:dyDescent="0.25">
      <c r="A112" s="91">
        <f t="shared" si="18"/>
        <v>109</v>
      </c>
      <c r="B112" s="30" t="s">
        <v>223</v>
      </c>
      <c r="C112" s="199">
        <f t="shared" si="19"/>
        <v>2</v>
      </c>
      <c r="D112" s="190"/>
      <c r="E112" s="177"/>
      <c r="F112" s="177"/>
      <c r="G112" s="177"/>
      <c r="H112" s="177"/>
      <c r="I112" s="177"/>
      <c r="J112" s="177"/>
      <c r="K112" s="108"/>
      <c r="L112" s="177"/>
      <c r="M112" s="177"/>
      <c r="N112" s="177"/>
      <c r="O112" s="177"/>
      <c r="P112" s="213"/>
      <c r="Q112" s="177"/>
      <c r="R112" s="108"/>
      <c r="S112" s="177"/>
      <c r="T112" s="177"/>
      <c r="U112" s="108"/>
      <c r="V112" s="177"/>
      <c r="W112" s="177"/>
      <c r="X112" s="213"/>
      <c r="Y112" s="177"/>
      <c r="Z112" s="177"/>
      <c r="AA112" s="177"/>
      <c r="AB112" s="177"/>
      <c r="AC112" s="108"/>
      <c r="AD112" s="83"/>
      <c r="AE112" s="213"/>
      <c r="AF112" s="83"/>
      <c r="AG112" s="83"/>
      <c r="AH112" s="83"/>
      <c r="AI112" s="108"/>
      <c r="AJ112" s="134"/>
      <c r="AK112" s="213" t="s">
        <v>80</v>
      </c>
      <c r="AL112" s="134"/>
      <c r="AM112" s="83"/>
      <c r="AN112" s="83"/>
      <c r="AO112" s="76"/>
      <c r="AP112" s="191" t="s">
        <v>80</v>
      </c>
      <c r="AQ112" s="66">
        <f t="shared" si="20"/>
        <v>190</v>
      </c>
    </row>
    <row r="113" spans="1:43" ht="12.6" customHeight="1" x14ac:dyDescent="0.25">
      <c r="A113" s="91">
        <f t="shared" si="18"/>
        <v>110</v>
      </c>
      <c r="B113" s="30" t="s">
        <v>420</v>
      </c>
      <c r="C113" s="199">
        <f t="shared" si="19"/>
        <v>12</v>
      </c>
      <c r="D113" s="190" t="s">
        <v>80</v>
      </c>
      <c r="E113" s="177" t="s">
        <v>80</v>
      </c>
      <c r="F113" s="177"/>
      <c r="G113" s="177" t="s">
        <v>80</v>
      </c>
      <c r="H113" s="177"/>
      <c r="I113" s="177"/>
      <c r="J113" s="177" t="s">
        <v>80</v>
      </c>
      <c r="K113" s="108"/>
      <c r="L113" s="177"/>
      <c r="M113" s="177"/>
      <c r="N113" s="177" t="s">
        <v>80</v>
      </c>
      <c r="O113" s="177" t="s">
        <v>80</v>
      </c>
      <c r="P113" s="213"/>
      <c r="Q113" s="177"/>
      <c r="R113" s="108"/>
      <c r="S113" s="177"/>
      <c r="T113" s="177"/>
      <c r="U113" s="108" t="s">
        <v>80</v>
      </c>
      <c r="V113" s="177" t="s">
        <v>80</v>
      </c>
      <c r="W113" s="177"/>
      <c r="X113" s="213" t="s">
        <v>80</v>
      </c>
      <c r="Y113" s="177"/>
      <c r="Z113" s="177"/>
      <c r="AA113" s="177"/>
      <c r="AB113" s="177" t="s">
        <v>80</v>
      </c>
      <c r="AC113" s="108"/>
      <c r="AD113" s="83"/>
      <c r="AE113" s="213"/>
      <c r="AF113" s="83" t="s">
        <v>80</v>
      </c>
      <c r="AG113" s="83"/>
      <c r="AH113" s="83"/>
      <c r="AI113" s="108" t="s">
        <v>80</v>
      </c>
      <c r="AJ113" s="134"/>
      <c r="AK113" s="213"/>
      <c r="AL113" s="134"/>
      <c r="AM113" s="83"/>
      <c r="AN113" s="83"/>
      <c r="AO113" s="76"/>
      <c r="AP113" s="191"/>
      <c r="AQ113" s="66">
        <f t="shared" si="20"/>
        <v>1140</v>
      </c>
    </row>
    <row r="114" spans="1:43" ht="12.6" customHeight="1" x14ac:dyDescent="0.25">
      <c r="A114" s="91">
        <f t="shared" si="18"/>
        <v>111</v>
      </c>
      <c r="B114" s="30" t="s">
        <v>224</v>
      </c>
      <c r="C114" s="199">
        <f t="shared" si="19"/>
        <v>11</v>
      </c>
      <c r="D114" s="190"/>
      <c r="E114" s="177"/>
      <c r="F114" s="177"/>
      <c r="G114" s="177" t="s">
        <v>80</v>
      </c>
      <c r="H114" s="177"/>
      <c r="I114" s="177"/>
      <c r="J114" s="177"/>
      <c r="K114" s="108"/>
      <c r="L114" s="177"/>
      <c r="M114" s="177"/>
      <c r="N114" s="177"/>
      <c r="O114" s="177"/>
      <c r="P114" s="213"/>
      <c r="Q114" s="177"/>
      <c r="R114" s="108" t="s">
        <v>80</v>
      </c>
      <c r="S114" s="177"/>
      <c r="T114" s="177"/>
      <c r="U114" s="108" t="s">
        <v>80</v>
      </c>
      <c r="V114" s="177"/>
      <c r="W114" s="177"/>
      <c r="X114" s="213"/>
      <c r="Y114" s="177" t="s">
        <v>80</v>
      </c>
      <c r="Z114" s="177" t="s">
        <v>80</v>
      </c>
      <c r="AA114" s="177" t="s">
        <v>80</v>
      </c>
      <c r="AB114" s="177" t="s">
        <v>80</v>
      </c>
      <c r="AC114" s="108"/>
      <c r="AD114" s="83"/>
      <c r="AE114" s="213"/>
      <c r="AF114" s="83" t="s">
        <v>80</v>
      </c>
      <c r="AG114" s="83" t="s">
        <v>80</v>
      </c>
      <c r="AH114" s="83" t="s">
        <v>80</v>
      </c>
      <c r="AI114" s="108"/>
      <c r="AJ114" s="134"/>
      <c r="AK114" s="213"/>
      <c r="AL114" s="134"/>
      <c r="AM114" s="83"/>
      <c r="AN114" s="83"/>
      <c r="AO114" s="76" t="s">
        <v>80</v>
      </c>
      <c r="AP114" s="191"/>
      <c r="AQ114" s="66">
        <f t="shared" si="20"/>
        <v>1045</v>
      </c>
    </row>
    <row r="115" spans="1:43" ht="12.6" customHeight="1" x14ac:dyDescent="0.25">
      <c r="A115" s="91">
        <f t="shared" si="18"/>
        <v>112</v>
      </c>
      <c r="B115" s="30" t="s">
        <v>482</v>
      </c>
      <c r="C115" s="199">
        <f t="shared" si="19"/>
        <v>8</v>
      </c>
      <c r="D115" s="190"/>
      <c r="E115" s="177"/>
      <c r="F115" s="177" t="s">
        <v>80</v>
      </c>
      <c r="G115" s="177"/>
      <c r="H115" s="177"/>
      <c r="I115" s="177" t="s">
        <v>80</v>
      </c>
      <c r="J115" s="177" t="s">
        <v>80</v>
      </c>
      <c r="K115" s="108"/>
      <c r="L115" s="177"/>
      <c r="M115" s="177"/>
      <c r="N115" s="177"/>
      <c r="O115" s="177"/>
      <c r="P115" s="213"/>
      <c r="Q115" s="177"/>
      <c r="R115" s="108"/>
      <c r="S115" s="177"/>
      <c r="T115" s="177"/>
      <c r="U115" s="108"/>
      <c r="V115" s="177" t="s">
        <v>80</v>
      </c>
      <c r="W115" s="177"/>
      <c r="X115" s="213"/>
      <c r="Y115" s="177" t="s">
        <v>80</v>
      </c>
      <c r="Z115" s="177"/>
      <c r="AA115" s="177"/>
      <c r="AB115" s="177"/>
      <c r="AC115" s="108"/>
      <c r="AD115" s="83" t="s">
        <v>80</v>
      </c>
      <c r="AE115" s="213"/>
      <c r="AF115" s="83"/>
      <c r="AG115" s="83"/>
      <c r="AH115" s="83"/>
      <c r="AI115" s="108"/>
      <c r="AJ115" s="134"/>
      <c r="AK115" s="213" t="s">
        <v>80</v>
      </c>
      <c r="AL115" s="134"/>
      <c r="AM115" s="83"/>
      <c r="AN115" s="83"/>
      <c r="AO115" s="76" t="s">
        <v>80</v>
      </c>
      <c r="AP115" s="191"/>
      <c r="AQ115" s="66">
        <f t="shared" si="20"/>
        <v>760</v>
      </c>
    </row>
    <row r="116" spans="1:43" ht="12.6" customHeight="1" x14ac:dyDescent="0.25">
      <c r="A116" s="91">
        <f t="shared" si="18"/>
        <v>113</v>
      </c>
      <c r="B116" s="30" t="s">
        <v>483</v>
      </c>
      <c r="C116" s="199">
        <f t="shared" si="19"/>
        <v>5</v>
      </c>
      <c r="D116" s="190"/>
      <c r="E116" s="177"/>
      <c r="F116" s="177"/>
      <c r="G116" s="177"/>
      <c r="H116" s="177"/>
      <c r="I116" s="177"/>
      <c r="J116" s="177" t="s">
        <v>80</v>
      </c>
      <c r="K116" s="108"/>
      <c r="L116" s="177"/>
      <c r="M116" s="177" t="s">
        <v>80</v>
      </c>
      <c r="N116" s="177"/>
      <c r="O116" s="177"/>
      <c r="P116" s="213"/>
      <c r="Q116" s="177"/>
      <c r="R116" s="108"/>
      <c r="S116" s="177"/>
      <c r="T116" s="177"/>
      <c r="U116" s="108"/>
      <c r="V116" s="177" t="s">
        <v>80</v>
      </c>
      <c r="W116" s="177"/>
      <c r="X116" s="213"/>
      <c r="Y116" s="177"/>
      <c r="Z116" s="177"/>
      <c r="AA116" s="177"/>
      <c r="AB116" s="177" t="s">
        <v>80</v>
      </c>
      <c r="AC116" s="108"/>
      <c r="AD116" s="83" t="s">
        <v>80</v>
      </c>
      <c r="AE116" s="213"/>
      <c r="AF116" s="83"/>
      <c r="AG116" s="83"/>
      <c r="AH116" s="83"/>
      <c r="AI116" s="108"/>
      <c r="AJ116" s="134"/>
      <c r="AK116" s="213"/>
      <c r="AL116" s="134"/>
      <c r="AM116" s="83"/>
      <c r="AN116" s="83"/>
      <c r="AO116" s="76"/>
      <c r="AP116" s="191"/>
      <c r="AQ116" s="66">
        <f t="shared" si="20"/>
        <v>475</v>
      </c>
    </row>
    <row r="117" spans="1:43" ht="12.6" customHeight="1" x14ac:dyDescent="0.25">
      <c r="A117" s="91">
        <f t="shared" si="18"/>
        <v>114</v>
      </c>
      <c r="B117" s="30" t="s">
        <v>345</v>
      </c>
      <c r="C117" s="199">
        <f t="shared" si="19"/>
        <v>15</v>
      </c>
      <c r="D117" s="190" t="s">
        <v>80</v>
      </c>
      <c r="E117" s="177" t="s">
        <v>80</v>
      </c>
      <c r="F117" s="177" t="s">
        <v>80</v>
      </c>
      <c r="G117" s="177"/>
      <c r="H117" s="177"/>
      <c r="I117" s="177" t="s">
        <v>80</v>
      </c>
      <c r="J117" s="177" t="s">
        <v>80</v>
      </c>
      <c r="K117" s="108"/>
      <c r="L117" s="177"/>
      <c r="M117" s="177" t="s">
        <v>80</v>
      </c>
      <c r="N117" s="177"/>
      <c r="O117" s="177"/>
      <c r="P117" s="213"/>
      <c r="Q117" s="177"/>
      <c r="R117" s="108"/>
      <c r="S117" s="177"/>
      <c r="T117" s="177"/>
      <c r="U117" s="108"/>
      <c r="V117" s="177" t="s">
        <v>80</v>
      </c>
      <c r="W117" s="177"/>
      <c r="X117" s="213"/>
      <c r="Y117" s="177" t="s">
        <v>80</v>
      </c>
      <c r="Z117" s="177"/>
      <c r="AA117" s="177" t="s">
        <v>80</v>
      </c>
      <c r="AB117" s="177" t="s">
        <v>80</v>
      </c>
      <c r="AC117" s="108"/>
      <c r="AD117" s="83" t="s">
        <v>80</v>
      </c>
      <c r="AE117" s="213"/>
      <c r="AF117" s="83"/>
      <c r="AG117" s="83"/>
      <c r="AH117" s="83"/>
      <c r="AI117" s="108"/>
      <c r="AJ117" s="134"/>
      <c r="AK117" s="213" t="s">
        <v>80</v>
      </c>
      <c r="AL117" s="134"/>
      <c r="AM117" s="83"/>
      <c r="AN117" s="83" t="s">
        <v>80</v>
      </c>
      <c r="AO117" s="76" t="s">
        <v>80</v>
      </c>
      <c r="AP117" s="191" t="s">
        <v>80</v>
      </c>
      <c r="AQ117" s="66">
        <f t="shared" si="20"/>
        <v>1425</v>
      </c>
    </row>
    <row r="118" spans="1:43" ht="12.6" customHeight="1" x14ac:dyDescent="0.25">
      <c r="A118" s="91">
        <f t="shared" si="18"/>
        <v>115</v>
      </c>
      <c r="B118" s="30" t="s">
        <v>414</v>
      </c>
      <c r="C118" s="199">
        <f t="shared" si="19"/>
        <v>15</v>
      </c>
      <c r="D118" s="190" t="s">
        <v>80</v>
      </c>
      <c r="E118" s="177" t="s">
        <v>80</v>
      </c>
      <c r="F118" s="177" t="s">
        <v>80</v>
      </c>
      <c r="G118" s="177"/>
      <c r="H118" s="177"/>
      <c r="I118" s="177"/>
      <c r="J118" s="177" t="s">
        <v>80</v>
      </c>
      <c r="K118" s="108"/>
      <c r="L118" s="177" t="s">
        <v>80</v>
      </c>
      <c r="M118" s="177" t="s">
        <v>80</v>
      </c>
      <c r="N118" s="177" t="s">
        <v>80</v>
      </c>
      <c r="O118" s="177" t="s">
        <v>80</v>
      </c>
      <c r="P118" s="213" t="s">
        <v>80</v>
      </c>
      <c r="Q118" s="177"/>
      <c r="R118" s="108"/>
      <c r="S118" s="177" t="s">
        <v>80</v>
      </c>
      <c r="T118" s="177"/>
      <c r="U118" s="108"/>
      <c r="V118" s="177"/>
      <c r="W118" s="177"/>
      <c r="X118" s="213"/>
      <c r="Y118" s="177"/>
      <c r="Z118" s="177"/>
      <c r="AA118" s="177"/>
      <c r="AB118" s="177"/>
      <c r="AC118" s="108"/>
      <c r="AD118" s="83"/>
      <c r="AE118" s="213"/>
      <c r="AF118" s="83"/>
      <c r="AG118" s="83" t="s">
        <v>80</v>
      </c>
      <c r="AH118" s="83" t="s">
        <v>80</v>
      </c>
      <c r="AI118" s="108"/>
      <c r="AJ118" s="134"/>
      <c r="AK118" s="213"/>
      <c r="AL118" s="134"/>
      <c r="AM118" s="83"/>
      <c r="AN118" s="83" t="s">
        <v>80</v>
      </c>
      <c r="AO118" s="76" t="s">
        <v>80</v>
      </c>
      <c r="AP118" s="191" t="s">
        <v>80</v>
      </c>
      <c r="AQ118" s="66">
        <f t="shared" si="20"/>
        <v>1425</v>
      </c>
    </row>
    <row r="119" spans="1:43" ht="12.6" customHeight="1" x14ac:dyDescent="0.25">
      <c r="A119" s="91">
        <f t="shared" si="18"/>
        <v>116</v>
      </c>
      <c r="B119" s="30" t="s">
        <v>46</v>
      </c>
      <c r="C119" s="199">
        <f t="shared" si="19"/>
        <v>33</v>
      </c>
      <c r="D119" s="190" t="s">
        <v>80</v>
      </c>
      <c r="E119" s="177"/>
      <c r="F119" s="177" t="s">
        <v>80</v>
      </c>
      <c r="G119" s="177" t="s">
        <v>80</v>
      </c>
      <c r="H119" s="177" t="s">
        <v>80</v>
      </c>
      <c r="I119" s="177" t="s">
        <v>80</v>
      </c>
      <c r="J119" s="177" t="s">
        <v>80</v>
      </c>
      <c r="K119" s="108" t="s">
        <v>80</v>
      </c>
      <c r="L119" s="177" t="s">
        <v>80</v>
      </c>
      <c r="M119" s="177" t="s">
        <v>80</v>
      </c>
      <c r="N119" s="177" t="s">
        <v>80</v>
      </c>
      <c r="O119" s="177" t="s">
        <v>80</v>
      </c>
      <c r="P119" s="213" t="s">
        <v>80</v>
      </c>
      <c r="Q119" s="177" t="s">
        <v>80</v>
      </c>
      <c r="R119" s="108" t="s">
        <v>80</v>
      </c>
      <c r="S119" s="177" t="s">
        <v>80</v>
      </c>
      <c r="T119" s="177" t="s">
        <v>80</v>
      </c>
      <c r="U119" s="108" t="s">
        <v>80</v>
      </c>
      <c r="V119" s="177" t="s">
        <v>80</v>
      </c>
      <c r="W119" s="177" t="s">
        <v>80</v>
      </c>
      <c r="X119" s="213" t="s">
        <v>80</v>
      </c>
      <c r="Y119" s="177" t="s">
        <v>80</v>
      </c>
      <c r="Z119" s="177" t="s">
        <v>80</v>
      </c>
      <c r="AA119" s="177" t="s">
        <v>80</v>
      </c>
      <c r="AB119" s="177"/>
      <c r="AC119" s="108"/>
      <c r="AD119" s="83" t="s">
        <v>80</v>
      </c>
      <c r="AE119" s="213" t="s">
        <v>80</v>
      </c>
      <c r="AF119" s="83" t="s">
        <v>80</v>
      </c>
      <c r="AG119" s="83" t="s">
        <v>80</v>
      </c>
      <c r="AH119" s="83"/>
      <c r="AI119" s="108"/>
      <c r="AJ119" s="134" t="s">
        <v>80</v>
      </c>
      <c r="AK119" s="213" t="s">
        <v>80</v>
      </c>
      <c r="AL119" s="134" t="s">
        <v>80</v>
      </c>
      <c r="AM119" s="83"/>
      <c r="AN119" s="83" t="s">
        <v>80</v>
      </c>
      <c r="AO119" s="76" t="s">
        <v>80</v>
      </c>
      <c r="AP119" s="191" t="s">
        <v>80</v>
      </c>
      <c r="AQ119" s="66">
        <f t="shared" si="20"/>
        <v>3135</v>
      </c>
    </row>
    <row r="120" spans="1:43" ht="12.6" customHeight="1" x14ac:dyDescent="0.25">
      <c r="A120" s="91">
        <f t="shared" si="18"/>
        <v>117</v>
      </c>
      <c r="B120" s="30" t="s">
        <v>484</v>
      </c>
      <c r="C120" s="199">
        <f t="shared" si="19"/>
        <v>3</v>
      </c>
      <c r="D120" s="190"/>
      <c r="E120" s="177"/>
      <c r="F120" s="177" t="s">
        <v>80</v>
      </c>
      <c r="G120" s="177"/>
      <c r="H120" s="177"/>
      <c r="I120" s="177"/>
      <c r="J120" s="177" t="s">
        <v>80</v>
      </c>
      <c r="K120" s="108"/>
      <c r="L120" s="177" t="s">
        <v>80</v>
      </c>
      <c r="M120" s="177"/>
      <c r="N120" s="177"/>
      <c r="O120" s="177"/>
      <c r="P120" s="213"/>
      <c r="Q120" s="177"/>
      <c r="R120" s="108"/>
      <c r="S120" s="177"/>
      <c r="T120" s="177"/>
      <c r="U120" s="108"/>
      <c r="V120" s="177"/>
      <c r="W120" s="177"/>
      <c r="X120" s="213"/>
      <c r="Y120" s="177"/>
      <c r="Z120" s="177"/>
      <c r="AA120" s="177"/>
      <c r="AB120" s="177"/>
      <c r="AC120" s="108"/>
      <c r="AD120" s="83"/>
      <c r="AE120" s="213"/>
      <c r="AF120" s="83"/>
      <c r="AG120" s="83"/>
      <c r="AH120" s="83"/>
      <c r="AI120" s="108"/>
      <c r="AJ120" s="134"/>
      <c r="AK120" s="213"/>
      <c r="AL120" s="134"/>
      <c r="AM120" s="83"/>
      <c r="AN120" s="83"/>
      <c r="AO120" s="76"/>
      <c r="AP120" s="191"/>
      <c r="AQ120" s="66">
        <f t="shared" si="20"/>
        <v>285</v>
      </c>
    </row>
    <row r="121" spans="1:43" ht="12.6" customHeight="1" x14ac:dyDescent="0.25">
      <c r="A121" s="91">
        <f t="shared" si="18"/>
        <v>118</v>
      </c>
      <c r="B121" s="30" t="s">
        <v>485</v>
      </c>
      <c r="C121" s="199">
        <f t="shared" si="19"/>
        <v>0</v>
      </c>
      <c r="D121" s="190"/>
      <c r="E121" s="177"/>
      <c r="F121" s="177"/>
      <c r="G121" s="177"/>
      <c r="H121" s="177"/>
      <c r="I121" s="177"/>
      <c r="J121" s="177"/>
      <c r="K121" s="108"/>
      <c r="L121" s="177"/>
      <c r="M121" s="177"/>
      <c r="N121" s="177"/>
      <c r="O121" s="177"/>
      <c r="P121" s="213"/>
      <c r="Q121" s="177"/>
      <c r="R121" s="108"/>
      <c r="S121" s="177"/>
      <c r="T121" s="177"/>
      <c r="U121" s="108"/>
      <c r="V121" s="177"/>
      <c r="W121" s="177"/>
      <c r="X121" s="213"/>
      <c r="Y121" s="177"/>
      <c r="Z121" s="177"/>
      <c r="AA121" s="177"/>
      <c r="AB121" s="177"/>
      <c r="AC121" s="108"/>
      <c r="AD121" s="83"/>
      <c r="AE121" s="213"/>
      <c r="AF121" s="83"/>
      <c r="AG121" s="83"/>
      <c r="AH121" s="83"/>
      <c r="AI121" s="108"/>
      <c r="AJ121" s="134"/>
      <c r="AK121" s="213"/>
      <c r="AL121" s="134"/>
      <c r="AM121" s="83"/>
      <c r="AN121" s="83"/>
      <c r="AO121" s="76"/>
      <c r="AP121" s="191"/>
      <c r="AQ121" s="66">
        <f t="shared" si="20"/>
        <v>0</v>
      </c>
    </row>
    <row r="122" spans="1:43" ht="12.6" customHeight="1" x14ac:dyDescent="0.25">
      <c r="A122" s="91">
        <f t="shared" si="18"/>
        <v>119</v>
      </c>
      <c r="B122" s="30" t="s">
        <v>47</v>
      </c>
      <c r="C122" s="199">
        <f t="shared" si="19"/>
        <v>2</v>
      </c>
      <c r="D122" s="190"/>
      <c r="E122" s="177"/>
      <c r="F122" s="177"/>
      <c r="G122" s="177"/>
      <c r="H122" s="177"/>
      <c r="I122" s="177"/>
      <c r="J122" s="177"/>
      <c r="K122" s="108"/>
      <c r="L122" s="177"/>
      <c r="M122" s="177"/>
      <c r="N122" s="177"/>
      <c r="O122" s="177"/>
      <c r="P122" s="213"/>
      <c r="Q122" s="177"/>
      <c r="R122" s="108"/>
      <c r="S122" s="177"/>
      <c r="T122" s="177"/>
      <c r="U122" s="108"/>
      <c r="V122" s="177"/>
      <c r="W122" s="177"/>
      <c r="X122" s="213"/>
      <c r="Y122" s="177"/>
      <c r="Z122" s="177"/>
      <c r="AA122" s="177"/>
      <c r="AB122" s="177"/>
      <c r="AC122" s="108"/>
      <c r="AD122" s="83"/>
      <c r="AE122" s="213"/>
      <c r="AF122" s="83"/>
      <c r="AG122" s="83"/>
      <c r="AH122" s="83" t="s">
        <v>80</v>
      </c>
      <c r="AI122" s="108"/>
      <c r="AJ122" s="134" t="s">
        <v>80</v>
      </c>
      <c r="AK122" s="213"/>
      <c r="AL122" s="134"/>
      <c r="AM122" s="83"/>
      <c r="AN122" s="83"/>
      <c r="AO122" s="76"/>
      <c r="AP122" s="191"/>
      <c r="AQ122" s="66">
        <f t="shared" si="20"/>
        <v>190</v>
      </c>
    </row>
    <row r="123" spans="1:43" ht="12.6" customHeight="1" x14ac:dyDescent="0.25">
      <c r="A123" s="91">
        <f t="shared" si="18"/>
        <v>120</v>
      </c>
      <c r="B123" s="30" t="s">
        <v>241</v>
      </c>
      <c r="C123" s="199">
        <f t="shared" si="19"/>
        <v>11</v>
      </c>
      <c r="D123" s="190"/>
      <c r="E123" s="177"/>
      <c r="F123" s="177"/>
      <c r="G123" s="177"/>
      <c r="H123" s="177"/>
      <c r="I123" s="177"/>
      <c r="J123" s="177"/>
      <c r="K123" s="108"/>
      <c r="L123" s="177"/>
      <c r="M123" s="177"/>
      <c r="N123" s="177"/>
      <c r="O123" s="177" t="s">
        <v>80</v>
      </c>
      <c r="P123" s="213"/>
      <c r="Q123" s="177" t="s">
        <v>80</v>
      </c>
      <c r="R123" s="108" t="s">
        <v>80</v>
      </c>
      <c r="S123" s="177" t="s">
        <v>80</v>
      </c>
      <c r="T123" s="177"/>
      <c r="U123" s="108" t="s">
        <v>80</v>
      </c>
      <c r="V123" s="177" t="s">
        <v>80</v>
      </c>
      <c r="W123" s="177"/>
      <c r="X123" s="213"/>
      <c r="Y123" s="177" t="s">
        <v>80</v>
      </c>
      <c r="Z123" s="177"/>
      <c r="AA123" s="177" t="s">
        <v>80</v>
      </c>
      <c r="AB123" s="177"/>
      <c r="AC123" s="108"/>
      <c r="AD123" s="83"/>
      <c r="AE123" s="213"/>
      <c r="AF123" s="83"/>
      <c r="AG123" s="83" t="s">
        <v>80</v>
      </c>
      <c r="AH123" s="83" t="s">
        <v>80</v>
      </c>
      <c r="AI123" s="108"/>
      <c r="AJ123" s="134"/>
      <c r="AK123" s="213"/>
      <c r="AL123" s="134"/>
      <c r="AM123" s="83"/>
      <c r="AN123" s="83" t="s">
        <v>80</v>
      </c>
      <c r="AO123" s="76"/>
      <c r="AP123" s="191"/>
      <c r="AQ123" s="66">
        <f t="shared" si="20"/>
        <v>1045</v>
      </c>
    </row>
    <row r="124" spans="1:43" ht="12.6" customHeight="1" x14ac:dyDescent="0.25">
      <c r="A124" s="91">
        <f t="shared" si="18"/>
        <v>121</v>
      </c>
      <c r="B124" s="30" t="s">
        <v>408</v>
      </c>
      <c r="C124" s="199">
        <f t="shared" si="19"/>
        <v>25</v>
      </c>
      <c r="D124" s="190" t="s">
        <v>80</v>
      </c>
      <c r="E124" s="177" t="s">
        <v>80</v>
      </c>
      <c r="F124" s="177" t="s">
        <v>80</v>
      </c>
      <c r="G124" s="177" t="s">
        <v>80</v>
      </c>
      <c r="H124" s="177" t="s">
        <v>80</v>
      </c>
      <c r="I124" s="177" t="s">
        <v>80</v>
      </c>
      <c r="J124" s="177"/>
      <c r="K124" s="108"/>
      <c r="L124" s="177" t="s">
        <v>80</v>
      </c>
      <c r="M124" s="177"/>
      <c r="N124" s="177" t="s">
        <v>80</v>
      </c>
      <c r="O124" s="177" t="s">
        <v>80</v>
      </c>
      <c r="P124" s="213" t="s">
        <v>80</v>
      </c>
      <c r="Q124" s="177" t="s">
        <v>80</v>
      </c>
      <c r="R124" s="108"/>
      <c r="S124" s="177"/>
      <c r="T124" s="177"/>
      <c r="U124" s="108" t="s">
        <v>80</v>
      </c>
      <c r="V124" s="177" t="s">
        <v>80</v>
      </c>
      <c r="W124" s="177" t="s">
        <v>80</v>
      </c>
      <c r="X124" s="213" t="s">
        <v>80</v>
      </c>
      <c r="Y124" s="177" t="s">
        <v>80</v>
      </c>
      <c r="Z124" s="177" t="s">
        <v>80</v>
      </c>
      <c r="AA124" s="177"/>
      <c r="AB124" s="177"/>
      <c r="AC124" s="108"/>
      <c r="AD124" s="83" t="s">
        <v>80</v>
      </c>
      <c r="AE124" s="213"/>
      <c r="AF124" s="83" t="s">
        <v>80</v>
      </c>
      <c r="AG124" s="83"/>
      <c r="AH124" s="83" t="s">
        <v>80</v>
      </c>
      <c r="AI124" s="108" t="s">
        <v>80</v>
      </c>
      <c r="AJ124" s="134" t="s">
        <v>80</v>
      </c>
      <c r="AK124" s="213"/>
      <c r="AL124" s="134"/>
      <c r="AM124" s="83"/>
      <c r="AN124" s="83" t="s">
        <v>80</v>
      </c>
      <c r="AO124" s="76" t="s">
        <v>80</v>
      </c>
      <c r="AP124" s="191" t="s">
        <v>80</v>
      </c>
      <c r="AQ124" s="66">
        <f t="shared" si="20"/>
        <v>2375</v>
      </c>
    </row>
    <row r="125" spans="1:43" ht="12.6" customHeight="1" x14ac:dyDescent="0.25">
      <c r="A125" s="91">
        <f t="shared" si="18"/>
        <v>122</v>
      </c>
      <c r="B125" s="30" t="s">
        <v>474</v>
      </c>
      <c r="C125" s="199">
        <f t="shared" si="19"/>
        <v>2</v>
      </c>
      <c r="D125" s="190"/>
      <c r="E125" s="177"/>
      <c r="F125" s="177"/>
      <c r="G125" s="177"/>
      <c r="H125" s="177"/>
      <c r="I125" s="177"/>
      <c r="J125" s="177"/>
      <c r="K125" s="108"/>
      <c r="L125" s="177"/>
      <c r="M125" s="177"/>
      <c r="N125" s="177"/>
      <c r="O125" s="177"/>
      <c r="P125" s="213"/>
      <c r="Q125" s="177"/>
      <c r="R125" s="108"/>
      <c r="S125" s="177"/>
      <c r="T125" s="177"/>
      <c r="U125" s="108"/>
      <c r="V125" s="177" t="s">
        <v>80</v>
      </c>
      <c r="W125" s="177"/>
      <c r="X125" s="213"/>
      <c r="Y125" s="177"/>
      <c r="Z125" s="177"/>
      <c r="AA125" s="177"/>
      <c r="AB125" s="177"/>
      <c r="AC125" s="108"/>
      <c r="AD125" s="83"/>
      <c r="AE125" s="213"/>
      <c r="AF125" s="83"/>
      <c r="AG125" s="83"/>
      <c r="AH125" s="83"/>
      <c r="AI125" s="108"/>
      <c r="AJ125" s="134"/>
      <c r="AK125" s="213"/>
      <c r="AL125" s="134"/>
      <c r="AM125" s="83"/>
      <c r="AN125" s="83" t="s">
        <v>80</v>
      </c>
      <c r="AO125" s="76"/>
      <c r="AP125" s="191"/>
      <c r="AQ125" s="66">
        <f t="shared" si="20"/>
        <v>190</v>
      </c>
    </row>
    <row r="126" spans="1:43" ht="12.6" customHeight="1" x14ac:dyDescent="0.25">
      <c r="A126" s="91">
        <f t="shared" si="18"/>
        <v>123</v>
      </c>
      <c r="B126" s="30" t="s">
        <v>298</v>
      </c>
      <c r="C126" s="199">
        <f t="shared" si="19"/>
        <v>38</v>
      </c>
      <c r="D126" s="190" t="s">
        <v>80</v>
      </c>
      <c r="E126" s="177" t="s">
        <v>80</v>
      </c>
      <c r="F126" s="177" t="s">
        <v>80</v>
      </c>
      <c r="G126" s="177" t="s">
        <v>80</v>
      </c>
      <c r="H126" s="177" t="s">
        <v>80</v>
      </c>
      <c r="I126" s="177" t="s">
        <v>80</v>
      </c>
      <c r="J126" s="177" t="s">
        <v>80</v>
      </c>
      <c r="K126" s="108" t="s">
        <v>80</v>
      </c>
      <c r="L126" s="177" t="s">
        <v>80</v>
      </c>
      <c r="M126" s="177" t="s">
        <v>80</v>
      </c>
      <c r="N126" s="177" t="s">
        <v>80</v>
      </c>
      <c r="O126" s="177" t="s">
        <v>80</v>
      </c>
      <c r="P126" s="213" t="s">
        <v>80</v>
      </c>
      <c r="Q126" s="177" t="s">
        <v>80</v>
      </c>
      <c r="R126" s="108" t="s">
        <v>80</v>
      </c>
      <c r="S126" s="177" t="s">
        <v>80</v>
      </c>
      <c r="T126" s="177" t="s">
        <v>80</v>
      </c>
      <c r="U126" s="108" t="s">
        <v>80</v>
      </c>
      <c r="V126" s="177" t="s">
        <v>80</v>
      </c>
      <c r="W126" s="177"/>
      <c r="X126" s="213" t="s">
        <v>80</v>
      </c>
      <c r="Y126" s="177" t="s">
        <v>80</v>
      </c>
      <c r="Z126" s="177" t="s">
        <v>80</v>
      </c>
      <c r="AA126" s="177" t="s">
        <v>80</v>
      </c>
      <c r="AB126" s="177" t="s">
        <v>80</v>
      </c>
      <c r="AC126" s="108" t="s">
        <v>80</v>
      </c>
      <c r="AD126" s="83" t="s">
        <v>80</v>
      </c>
      <c r="AE126" s="213" t="s">
        <v>80</v>
      </c>
      <c r="AF126" s="83" t="s">
        <v>80</v>
      </c>
      <c r="AG126" s="83" t="s">
        <v>80</v>
      </c>
      <c r="AH126" s="83" t="s">
        <v>80</v>
      </c>
      <c r="AI126" s="108" t="s">
        <v>80</v>
      </c>
      <c r="AJ126" s="134" t="s">
        <v>80</v>
      </c>
      <c r="AK126" s="213" t="s">
        <v>80</v>
      </c>
      <c r="AL126" s="134" t="s">
        <v>80</v>
      </c>
      <c r="AM126" s="83" t="s">
        <v>80</v>
      </c>
      <c r="AN126" s="83" t="s">
        <v>80</v>
      </c>
      <c r="AO126" s="76" t="s">
        <v>80</v>
      </c>
      <c r="AP126" s="191" t="s">
        <v>80</v>
      </c>
      <c r="AQ126" s="66">
        <f t="shared" si="20"/>
        <v>3610</v>
      </c>
    </row>
    <row r="127" spans="1:43" ht="12.6" customHeight="1" x14ac:dyDescent="0.25">
      <c r="A127" s="91">
        <f t="shared" si="18"/>
        <v>124</v>
      </c>
      <c r="B127" s="30" t="s">
        <v>466</v>
      </c>
      <c r="C127" s="199">
        <f t="shared" si="19"/>
        <v>4</v>
      </c>
      <c r="D127" s="190" t="s">
        <v>80</v>
      </c>
      <c r="E127" s="177"/>
      <c r="F127" s="177"/>
      <c r="G127" s="177"/>
      <c r="H127" s="177"/>
      <c r="I127" s="177"/>
      <c r="J127" s="177"/>
      <c r="K127" s="108"/>
      <c r="L127" s="177"/>
      <c r="M127" s="177"/>
      <c r="N127" s="177"/>
      <c r="O127" s="177"/>
      <c r="P127" s="213"/>
      <c r="Q127" s="177" t="s">
        <v>80</v>
      </c>
      <c r="R127" s="108"/>
      <c r="S127" s="177"/>
      <c r="T127" s="177"/>
      <c r="U127" s="108"/>
      <c r="V127" s="177"/>
      <c r="W127" s="177"/>
      <c r="X127" s="213"/>
      <c r="Y127" s="177"/>
      <c r="Z127" s="177"/>
      <c r="AA127" s="177"/>
      <c r="AB127" s="177"/>
      <c r="AC127" s="108"/>
      <c r="AD127" s="83"/>
      <c r="AE127" s="213"/>
      <c r="AF127" s="83"/>
      <c r="AG127" s="83"/>
      <c r="AH127" s="83"/>
      <c r="AI127" s="108"/>
      <c r="AJ127" s="134"/>
      <c r="AK127" s="213"/>
      <c r="AL127" s="134" t="s">
        <v>80</v>
      </c>
      <c r="AM127" s="83" t="s">
        <v>80</v>
      </c>
      <c r="AN127" s="83"/>
      <c r="AO127" s="76"/>
      <c r="AP127" s="191"/>
      <c r="AQ127" s="66">
        <f t="shared" si="20"/>
        <v>380</v>
      </c>
    </row>
    <row r="128" spans="1:43" ht="12.6" customHeight="1" x14ac:dyDescent="0.25">
      <c r="A128" s="91">
        <f t="shared" si="18"/>
        <v>125</v>
      </c>
      <c r="B128" s="30" t="s">
        <v>333</v>
      </c>
      <c r="C128" s="199">
        <f t="shared" si="19"/>
        <v>16</v>
      </c>
      <c r="D128" s="190" t="s">
        <v>80</v>
      </c>
      <c r="E128" s="177" t="s">
        <v>80</v>
      </c>
      <c r="F128" s="177" t="s">
        <v>80</v>
      </c>
      <c r="G128" s="177" t="s">
        <v>80</v>
      </c>
      <c r="H128" s="177"/>
      <c r="I128" s="177" t="s">
        <v>80</v>
      </c>
      <c r="J128" s="177" t="s">
        <v>80</v>
      </c>
      <c r="K128" s="108" t="s">
        <v>80</v>
      </c>
      <c r="L128" s="177"/>
      <c r="M128" s="177" t="s">
        <v>80</v>
      </c>
      <c r="N128" s="177"/>
      <c r="O128" s="177"/>
      <c r="P128" s="213"/>
      <c r="Q128" s="177"/>
      <c r="R128" s="108" t="s">
        <v>80</v>
      </c>
      <c r="S128" s="177"/>
      <c r="T128" s="177"/>
      <c r="U128" s="108"/>
      <c r="V128" s="177" t="s">
        <v>80</v>
      </c>
      <c r="W128" s="177"/>
      <c r="X128" s="213"/>
      <c r="Y128" s="177"/>
      <c r="Z128" s="177"/>
      <c r="AA128" s="177" t="s">
        <v>80</v>
      </c>
      <c r="AB128" s="177" t="s">
        <v>80</v>
      </c>
      <c r="AC128" s="108"/>
      <c r="AD128" s="83"/>
      <c r="AE128" s="213"/>
      <c r="AF128" s="83"/>
      <c r="AG128" s="83" t="s">
        <v>80</v>
      </c>
      <c r="AH128" s="83" t="s">
        <v>80</v>
      </c>
      <c r="AI128" s="108" t="s">
        <v>80</v>
      </c>
      <c r="AJ128" s="134" t="s">
        <v>80</v>
      </c>
      <c r="AK128" s="213"/>
      <c r="AL128" s="134"/>
      <c r="AM128" s="83"/>
      <c r="AN128" s="83"/>
      <c r="AO128" s="76"/>
      <c r="AP128" s="191"/>
      <c r="AQ128" s="66">
        <f t="shared" si="20"/>
        <v>1520</v>
      </c>
    </row>
    <row r="129" spans="1:43" ht="12.6" customHeight="1" x14ac:dyDescent="0.25">
      <c r="A129" s="91">
        <f t="shared" si="18"/>
        <v>126</v>
      </c>
      <c r="B129" s="30" t="s">
        <v>393</v>
      </c>
      <c r="C129" s="199">
        <f t="shared" si="19"/>
        <v>22</v>
      </c>
      <c r="D129" s="190"/>
      <c r="E129" s="177" t="s">
        <v>80</v>
      </c>
      <c r="F129" s="177" t="s">
        <v>80</v>
      </c>
      <c r="G129" s="177" t="s">
        <v>80</v>
      </c>
      <c r="H129" s="177"/>
      <c r="I129" s="177" t="s">
        <v>80</v>
      </c>
      <c r="J129" s="177"/>
      <c r="K129" s="108" t="s">
        <v>80</v>
      </c>
      <c r="L129" s="177" t="s">
        <v>80</v>
      </c>
      <c r="M129" s="177"/>
      <c r="N129" s="177" t="s">
        <v>80</v>
      </c>
      <c r="O129" s="177"/>
      <c r="P129" s="213"/>
      <c r="Q129" s="177"/>
      <c r="R129" s="108" t="s">
        <v>80</v>
      </c>
      <c r="S129" s="177" t="s">
        <v>80</v>
      </c>
      <c r="T129" s="177" t="s">
        <v>80</v>
      </c>
      <c r="U129" s="108" t="s">
        <v>80</v>
      </c>
      <c r="V129" s="177" t="s">
        <v>80</v>
      </c>
      <c r="W129" s="177"/>
      <c r="X129" s="213"/>
      <c r="Y129" s="177" t="s">
        <v>80</v>
      </c>
      <c r="Z129" s="177"/>
      <c r="AA129" s="177" t="s">
        <v>80</v>
      </c>
      <c r="AB129" s="177" t="s">
        <v>80</v>
      </c>
      <c r="AC129" s="108" t="s">
        <v>80</v>
      </c>
      <c r="AD129" s="83"/>
      <c r="AE129" s="213"/>
      <c r="AF129" s="83"/>
      <c r="AG129" s="83" t="s">
        <v>80</v>
      </c>
      <c r="AH129" s="83"/>
      <c r="AI129" s="108" t="s">
        <v>80</v>
      </c>
      <c r="AJ129" s="134" t="s">
        <v>80</v>
      </c>
      <c r="AK129" s="213"/>
      <c r="AL129" s="134" t="s">
        <v>80</v>
      </c>
      <c r="AM129" s="83" t="s">
        <v>80</v>
      </c>
      <c r="AN129" s="83"/>
      <c r="AO129" s="76"/>
      <c r="AP129" s="191" t="s">
        <v>80</v>
      </c>
      <c r="AQ129" s="66">
        <f t="shared" si="20"/>
        <v>2090</v>
      </c>
    </row>
    <row r="130" spans="1:43" ht="12.6" customHeight="1" x14ac:dyDescent="0.25">
      <c r="A130" s="91">
        <f t="shared" si="18"/>
        <v>127</v>
      </c>
      <c r="B130" s="30" t="s">
        <v>451</v>
      </c>
      <c r="C130" s="199">
        <f t="shared" si="19"/>
        <v>16</v>
      </c>
      <c r="D130" s="190" t="s">
        <v>80</v>
      </c>
      <c r="E130" s="177" t="s">
        <v>80</v>
      </c>
      <c r="F130" s="177" t="s">
        <v>80</v>
      </c>
      <c r="G130" s="177"/>
      <c r="H130" s="177"/>
      <c r="I130" s="177" t="s">
        <v>80</v>
      </c>
      <c r="J130" s="177" t="s">
        <v>80</v>
      </c>
      <c r="K130" s="108" t="s">
        <v>80</v>
      </c>
      <c r="L130" s="177" t="s">
        <v>80</v>
      </c>
      <c r="M130" s="177" t="s">
        <v>80</v>
      </c>
      <c r="N130" s="177" t="s">
        <v>80</v>
      </c>
      <c r="O130" s="177" t="s">
        <v>80</v>
      </c>
      <c r="P130" s="213" t="s">
        <v>80</v>
      </c>
      <c r="Q130" s="177" t="s">
        <v>80</v>
      </c>
      <c r="R130" s="108" t="s">
        <v>80</v>
      </c>
      <c r="S130" s="177"/>
      <c r="T130" s="177"/>
      <c r="U130" s="108"/>
      <c r="V130" s="177" t="s">
        <v>80</v>
      </c>
      <c r="W130" s="177"/>
      <c r="X130" s="213" t="s">
        <v>80</v>
      </c>
      <c r="Y130" s="177" t="s">
        <v>80</v>
      </c>
      <c r="Z130" s="177"/>
      <c r="AA130" s="177"/>
      <c r="AB130" s="177"/>
      <c r="AC130" s="108"/>
      <c r="AD130" s="83"/>
      <c r="AE130" s="213"/>
      <c r="AF130" s="83"/>
      <c r="AG130" s="83"/>
      <c r="AH130" s="83"/>
      <c r="AI130" s="108"/>
      <c r="AJ130" s="134"/>
      <c r="AK130" s="213"/>
      <c r="AL130" s="134"/>
      <c r="AM130" s="83"/>
      <c r="AN130" s="83"/>
      <c r="AO130" s="76"/>
      <c r="AP130" s="191"/>
      <c r="AQ130" s="66">
        <f t="shared" si="20"/>
        <v>1520</v>
      </c>
    </row>
    <row r="131" spans="1:43" ht="12.6" customHeight="1" x14ac:dyDescent="0.25">
      <c r="A131" s="91">
        <f t="shared" si="18"/>
        <v>128</v>
      </c>
      <c r="B131" s="30" t="s">
        <v>50</v>
      </c>
      <c r="C131" s="199">
        <f t="shared" si="19"/>
        <v>0</v>
      </c>
      <c r="D131" s="190"/>
      <c r="E131" s="177"/>
      <c r="F131" s="177"/>
      <c r="G131" s="177"/>
      <c r="H131" s="177"/>
      <c r="I131" s="177"/>
      <c r="J131" s="177"/>
      <c r="K131" s="108"/>
      <c r="L131" s="177"/>
      <c r="M131" s="177"/>
      <c r="N131" s="177"/>
      <c r="O131" s="177"/>
      <c r="P131" s="213"/>
      <c r="Q131" s="177"/>
      <c r="R131" s="108"/>
      <c r="S131" s="177"/>
      <c r="T131" s="177"/>
      <c r="U131" s="108"/>
      <c r="V131" s="177"/>
      <c r="W131" s="177"/>
      <c r="X131" s="213"/>
      <c r="Y131" s="177"/>
      <c r="Z131" s="177"/>
      <c r="AA131" s="177"/>
      <c r="AB131" s="177"/>
      <c r="AC131" s="108"/>
      <c r="AD131" s="83"/>
      <c r="AE131" s="213"/>
      <c r="AF131" s="83"/>
      <c r="AG131" s="83"/>
      <c r="AH131" s="83"/>
      <c r="AI131" s="108"/>
      <c r="AJ131" s="134"/>
      <c r="AK131" s="213"/>
      <c r="AL131" s="134"/>
      <c r="AM131" s="83"/>
      <c r="AN131" s="83"/>
      <c r="AO131" s="76"/>
      <c r="AP131" s="191"/>
      <c r="AQ131" s="66">
        <f t="shared" si="20"/>
        <v>0</v>
      </c>
    </row>
    <row r="132" spans="1:43" ht="12.6" customHeight="1" x14ac:dyDescent="0.25">
      <c r="A132" s="91">
        <f t="shared" si="18"/>
        <v>129</v>
      </c>
      <c r="B132" s="30" t="s">
        <v>486</v>
      </c>
      <c r="C132" s="199">
        <f t="shared" si="19"/>
        <v>5</v>
      </c>
      <c r="D132" s="190" t="s">
        <v>80</v>
      </c>
      <c r="E132" s="177" t="s">
        <v>80</v>
      </c>
      <c r="F132" s="177" t="s">
        <v>80</v>
      </c>
      <c r="G132" s="177"/>
      <c r="H132" s="177"/>
      <c r="I132" s="177"/>
      <c r="J132" s="177"/>
      <c r="K132" s="108"/>
      <c r="L132" s="177"/>
      <c r="M132" s="177"/>
      <c r="N132" s="177"/>
      <c r="O132" s="177"/>
      <c r="P132" s="213"/>
      <c r="Q132" s="177"/>
      <c r="R132" s="108"/>
      <c r="S132" s="177"/>
      <c r="T132" s="177"/>
      <c r="U132" s="108"/>
      <c r="V132" s="177" t="s">
        <v>80</v>
      </c>
      <c r="W132" s="177"/>
      <c r="X132" s="213"/>
      <c r="Y132" s="177" t="s">
        <v>80</v>
      </c>
      <c r="Z132" s="177"/>
      <c r="AA132" s="177"/>
      <c r="AB132" s="177"/>
      <c r="AC132" s="108"/>
      <c r="AD132" s="83"/>
      <c r="AE132" s="213"/>
      <c r="AF132" s="83"/>
      <c r="AG132" s="83"/>
      <c r="AH132" s="83"/>
      <c r="AI132" s="108"/>
      <c r="AJ132" s="134"/>
      <c r="AK132" s="213"/>
      <c r="AL132" s="134"/>
      <c r="AM132" s="83"/>
      <c r="AN132" s="83"/>
      <c r="AO132" s="76"/>
      <c r="AP132" s="191"/>
      <c r="AQ132" s="66">
        <f t="shared" si="20"/>
        <v>475</v>
      </c>
    </row>
    <row r="133" spans="1:43" ht="12.6" customHeight="1" x14ac:dyDescent="0.25">
      <c r="A133" s="91">
        <f t="shared" si="18"/>
        <v>130</v>
      </c>
      <c r="B133" s="30" t="s">
        <v>444</v>
      </c>
      <c r="C133" s="199">
        <f t="shared" si="19"/>
        <v>22</v>
      </c>
      <c r="D133" s="190"/>
      <c r="E133" s="177"/>
      <c r="F133" s="177" t="s">
        <v>80</v>
      </c>
      <c r="G133" s="177" t="s">
        <v>80</v>
      </c>
      <c r="H133" s="177" t="s">
        <v>80</v>
      </c>
      <c r="I133" s="177" t="s">
        <v>80</v>
      </c>
      <c r="J133" s="177"/>
      <c r="K133" s="108"/>
      <c r="L133" s="177" t="s">
        <v>80</v>
      </c>
      <c r="M133" s="177" t="s">
        <v>80</v>
      </c>
      <c r="N133" s="177" t="s">
        <v>80</v>
      </c>
      <c r="O133" s="177" t="s">
        <v>80</v>
      </c>
      <c r="P133" s="213"/>
      <c r="Q133" s="177" t="s">
        <v>80</v>
      </c>
      <c r="R133" s="108" t="s">
        <v>80</v>
      </c>
      <c r="S133" s="177" t="s">
        <v>80</v>
      </c>
      <c r="T133" s="177"/>
      <c r="U133" s="108" t="s">
        <v>80</v>
      </c>
      <c r="V133" s="177" t="s">
        <v>80</v>
      </c>
      <c r="W133" s="177" t="s">
        <v>80</v>
      </c>
      <c r="X133" s="213"/>
      <c r="Y133" s="177"/>
      <c r="Z133" s="177" t="s">
        <v>80</v>
      </c>
      <c r="AA133" s="177" t="s">
        <v>80</v>
      </c>
      <c r="AB133" s="177"/>
      <c r="AC133" s="108"/>
      <c r="AD133" s="83" t="s">
        <v>80</v>
      </c>
      <c r="AE133" s="213"/>
      <c r="AF133" s="83"/>
      <c r="AG133" s="83"/>
      <c r="AH133" s="83"/>
      <c r="AI133" s="108" t="s">
        <v>80</v>
      </c>
      <c r="AJ133" s="134" t="s">
        <v>80</v>
      </c>
      <c r="AK133" s="213"/>
      <c r="AL133" s="134" t="s">
        <v>80</v>
      </c>
      <c r="AM133" s="83" t="s">
        <v>80</v>
      </c>
      <c r="AN133" s="83"/>
      <c r="AO133" s="76"/>
      <c r="AP133" s="191" t="s">
        <v>80</v>
      </c>
      <c r="AQ133" s="66">
        <f t="shared" si="20"/>
        <v>2090</v>
      </c>
    </row>
    <row r="134" spans="1:43" ht="12.6" customHeight="1" x14ac:dyDescent="0.25">
      <c r="A134" s="91">
        <f t="shared" si="18"/>
        <v>131</v>
      </c>
      <c r="B134" s="30" t="s">
        <v>499</v>
      </c>
      <c r="C134" s="199">
        <f t="shared" si="19"/>
        <v>7</v>
      </c>
      <c r="D134" s="178"/>
      <c r="E134" s="177"/>
      <c r="F134" s="177" t="s">
        <v>80</v>
      </c>
      <c r="G134" s="177"/>
      <c r="H134" s="177" t="s">
        <v>80</v>
      </c>
      <c r="I134" s="177" t="s">
        <v>80</v>
      </c>
      <c r="J134" s="177" t="s">
        <v>80</v>
      </c>
      <c r="K134" s="108"/>
      <c r="L134" s="177"/>
      <c r="M134" s="177"/>
      <c r="N134" s="177" t="s">
        <v>80</v>
      </c>
      <c r="O134" s="177" t="s">
        <v>80</v>
      </c>
      <c r="P134" s="213"/>
      <c r="Q134" s="177"/>
      <c r="R134" s="108"/>
      <c r="S134" s="177"/>
      <c r="T134" s="177"/>
      <c r="U134" s="108"/>
      <c r="V134" s="177"/>
      <c r="W134" s="177"/>
      <c r="X134" s="213" t="s">
        <v>80</v>
      </c>
      <c r="Y134" s="177"/>
      <c r="Z134" s="177"/>
      <c r="AA134" s="177"/>
      <c r="AB134" s="177"/>
      <c r="AC134" s="108"/>
      <c r="AD134" s="83"/>
      <c r="AE134" s="213"/>
      <c r="AF134" s="83"/>
      <c r="AG134" s="83"/>
      <c r="AH134" s="83"/>
      <c r="AI134" s="108"/>
      <c r="AJ134" s="134"/>
      <c r="AK134" s="213"/>
      <c r="AL134" s="134"/>
      <c r="AM134" s="83"/>
      <c r="AN134" s="83"/>
      <c r="AO134" s="76"/>
      <c r="AP134" s="191"/>
      <c r="AQ134" s="66">
        <f t="shared" si="20"/>
        <v>665</v>
      </c>
    </row>
    <row r="135" spans="1:43" ht="12.6" customHeight="1" x14ac:dyDescent="0.25">
      <c r="A135" s="91">
        <f t="shared" si="18"/>
        <v>132</v>
      </c>
      <c r="B135" s="30" t="s">
        <v>394</v>
      </c>
      <c r="C135" s="199">
        <f t="shared" si="19"/>
        <v>5</v>
      </c>
      <c r="D135" s="190"/>
      <c r="E135" s="177"/>
      <c r="F135" s="177"/>
      <c r="G135" s="177"/>
      <c r="H135" s="177"/>
      <c r="I135" s="177"/>
      <c r="J135" s="177"/>
      <c r="K135" s="108"/>
      <c r="L135" s="177" t="s">
        <v>80</v>
      </c>
      <c r="M135" s="177"/>
      <c r="N135" s="177"/>
      <c r="O135" s="177" t="s">
        <v>80</v>
      </c>
      <c r="P135" s="213"/>
      <c r="Q135" s="177"/>
      <c r="R135" s="108"/>
      <c r="S135" s="177"/>
      <c r="T135" s="177"/>
      <c r="U135" s="108"/>
      <c r="V135" s="177"/>
      <c r="W135" s="177"/>
      <c r="X135" s="213"/>
      <c r="Y135" s="177"/>
      <c r="Z135" s="177"/>
      <c r="AA135" s="177"/>
      <c r="AB135" s="177"/>
      <c r="AC135" s="108"/>
      <c r="AD135" s="83"/>
      <c r="AE135" s="213"/>
      <c r="AF135" s="83" t="s">
        <v>80</v>
      </c>
      <c r="AG135" s="83" t="s">
        <v>80</v>
      </c>
      <c r="AH135" s="83"/>
      <c r="AI135" s="108"/>
      <c r="AJ135" s="134"/>
      <c r="AK135" s="213"/>
      <c r="AL135" s="134" t="s">
        <v>80</v>
      </c>
      <c r="AM135" s="83"/>
      <c r="AN135" s="83"/>
      <c r="AO135" s="76"/>
      <c r="AP135" s="191"/>
      <c r="AQ135" s="66">
        <f t="shared" si="20"/>
        <v>475</v>
      </c>
    </row>
    <row r="136" spans="1:43" ht="12.6" customHeight="1" x14ac:dyDescent="0.25">
      <c r="A136" s="91">
        <f t="shared" ref="A136:A199" si="21">A135+1</f>
        <v>133</v>
      </c>
      <c r="B136" s="30" t="s">
        <v>397</v>
      </c>
      <c r="C136" s="199">
        <f t="shared" ref="C136:C168" si="22">COUNTIF(D136:AP136,"X")</f>
        <v>30</v>
      </c>
      <c r="D136" s="190" t="s">
        <v>80</v>
      </c>
      <c r="E136" s="177"/>
      <c r="F136" s="177" t="s">
        <v>80</v>
      </c>
      <c r="G136" s="177" t="s">
        <v>80</v>
      </c>
      <c r="H136" s="177" t="s">
        <v>80</v>
      </c>
      <c r="I136" s="177" t="s">
        <v>80</v>
      </c>
      <c r="J136" s="177" t="s">
        <v>80</v>
      </c>
      <c r="K136" s="108"/>
      <c r="L136" s="177" t="s">
        <v>80</v>
      </c>
      <c r="M136" s="177" t="s">
        <v>80</v>
      </c>
      <c r="N136" s="177"/>
      <c r="O136" s="177" t="s">
        <v>80</v>
      </c>
      <c r="P136" s="213" t="s">
        <v>80</v>
      </c>
      <c r="Q136" s="177" t="s">
        <v>80</v>
      </c>
      <c r="R136" s="108" t="s">
        <v>80</v>
      </c>
      <c r="S136" s="177" t="s">
        <v>80</v>
      </c>
      <c r="T136" s="177" t="s">
        <v>80</v>
      </c>
      <c r="U136" s="108" t="s">
        <v>80</v>
      </c>
      <c r="V136" s="177" t="s">
        <v>80</v>
      </c>
      <c r="W136" s="177" t="s">
        <v>80</v>
      </c>
      <c r="X136" s="213" t="s">
        <v>80</v>
      </c>
      <c r="Y136" s="177" t="s">
        <v>80</v>
      </c>
      <c r="Z136" s="177" t="s">
        <v>80</v>
      </c>
      <c r="AA136" s="177"/>
      <c r="AB136" s="177" t="s">
        <v>80</v>
      </c>
      <c r="AC136" s="108" t="s">
        <v>80</v>
      </c>
      <c r="AD136" s="83" t="s">
        <v>80</v>
      </c>
      <c r="AE136" s="213"/>
      <c r="AF136" s="83" t="s">
        <v>80</v>
      </c>
      <c r="AG136" s="83" t="s">
        <v>80</v>
      </c>
      <c r="AH136" s="83"/>
      <c r="AI136" s="108"/>
      <c r="AJ136" s="134" t="s">
        <v>80</v>
      </c>
      <c r="AK136" s="213"/>
      <c r="AL136" s="134" t="s">
        <v>80</v>
      </c>
      <c r="AM136" s="83"/>
      <c r="AN136" s="83" t="s">
        <v>80</v>
      </c>
      <c r="AO136" s="76" t="s">
        <v>80</v>
      </c>
      <c r="AP136" s="191" t="s">
        <v>80</v>
      </c>
      <c r="AQ136" s="66">
        <f t="shared" ref="AQ136:AQ168" si="23">C136*$AQ$2</f>
        <v>2850</v>
      </c>
    </row>
    <row r="137" spans="1:43" ht="12.6" customHeight="1" x14ac:dyDescent="0.25">
      <c r="A137" s="91">
        <f t="shared" si="21"/>
        <v>134</v>
      </c>
      <c r="B137" s="30" t="s">
        <v>344</v>
      </c>
      <c r="C137" s="199">
        <f t="shared" si="22"/>
        <v>18</v>
      </c>
      <c r="D137" s="190" t="s">
        <v>80</v>
      </c>
      <c r="E137" s="177" t="s">
        <v>80</v>
      </c>
      <c r="F137" s="177" t="s">
        <v>80</v>
      </c>
      <c r="G137" s="177"/>
      <c r="H137" s="177"/>
      <c r="I137" s="177" t="s">
        <v>80</v>
      </c>
      <c r="J137" s="177" t="s">
        <v>80</v>
      </c>
      <c r="K137" s="108"/>
      <c r="L137" s="177" t="s">
        <v>80</v>
      </c>
      <c r="M137" s="177" t="s">
        <v>80</v>
      </c>
      <c r="N137" s="177" t="s">
        <v>80</v>
      </c>
      <c r="O137" s="177" t="s">
        <v>80</v>
      </c>
      <c r="P137" s="213"/>
      <c r="Q137" s="177" t="s">
        <v>80</v>
      </c>
      <c r="R137" s="108"/>
      <c r="S137" s="177" t="s">
        <v>80</v>
      </c>
      <c r="T137" s="177"/>
      <c r="U137" s="108"/>
      <c r="V137" s="177"/>
      <c r="W137" s="177"/>
      <c r="X137" s="213"/>
      <c r="Y137" s="177"/>
      <c r="Z137" s="177" t="s">
        <v>80</v>
      </c>
      <c r="AA137" s="177"/>
      <c r="AB137" s="177"/>
      <c r="AC137" s="108"/>
      <c r="AD137" s="83"/>
      <c r="AE137" s="213"/>
      <c r="AF137" s="83" t="s">
        <v>80</v>
      </c>
      <c r="AG137" s="83"/>
      <c r="AH137" s="83"/>
      <c r="AI137" s="108"/>
      <c r="AJ137" s="134" t="s">
        <v>80</v>
      </c>
      <c r="AK137" s="213"/>
      <c r="AL137" s="134" t="s">
        <v>80</v>
      </c>
      <c r="AM137" s="83" t="s">
        <v>80</v>
      </c>
      <c r="AN137" s="83"/>
      <c r="AO137" s="76" t="s">
        <v>80</v>
      </c>
      <c r="AP137" s="191" t="s">
        <v>80</v>
      </c>
      <c r="AQ137" s="66">
        <f t="shared" si="23"/>
        <v>1710</v>
      </c>
    </row>
    <row r="138" spans="1:43" ht="12.6" customHeight="1" x14ac:dyDescent="0.25">
      <c r="A138" s="91">
        <f t="shared" si="21"/>
        <v>135</v>
      </c>
      <c r="B138" s="30" t="s">
        <v>487</v>
      </c>
      <c r="C138" s="199">
        <f t="shared" si="22"/>
        <v>11</v>
      </c>
      <c r="D138" s="190"/>
      <c r="E138" s="177"/>
      <c r="F138" s="177"/>
      <c r="G138" s="177"/>
      <c r="H138" s="177"/>
      <c r="I138" s="177"/>
      <c r="J138" s="177" t="s">
        <v>80</v>
      </c>
      <c r="K138" s="108"/>
      <c r="L138" s="177" t="s">
        <v>80</v>
      </c>
      <c r="M138" s="177"/>
      <c r="N138" s="177" t="s">
        <v>80</v>
      </c>
      <c r="O138" s="177" t="s">
        <v>80</v>
      </c>
      <c r="P138" s="213"/>
      <c r="Q138" s="177" t="s">
        <v>80</v>
      </c>
      <c r="R138" s="108"/>
      <c r="S138" s="177"/>
      <c r="T138" s="177"/>
      <c r="U138" s="108" t="s">
        <v>80</v>
      </c>
      <c r="V138" s="177" t="s">
        <v>80</v>
      </c>
      <c r="W138" s="177"/>
      <c r="X138" s="213"/>
      <c r="Y138" s="177"/>
      <c r="Z138" s="177" t="s">
        <v>80</v>
      </c>
      <c r="AA138" s="177"/>
      <c r="AB138" s="177" t="s">
        <v>80</v>
      </c>
      <c r="AC138" s="108"/>
      <c r="AD138" s="83"/>
      <c r="AE138" s="213"/>
      <c r="AF138" s="83"/>
      <c r="AG138" s="83" t="s">
        <v>80</v>
      </c>
      <c r="AH138" s="83"/>
      <c r="AI138" s="108"/>
      <c r="AJ138" s="134" t="s">
        <v>80</v>
      </c>
      <c r="AK138" s="213"/>
      <c r="AL138" s="134"/>
      <c r="AM138" s="83"/>
      <c r="AN138" s="83"/>
      <c r="AO138" s="76"/>
      <c r="AP138" s="191"/>
      <c r="AQ138" s="66">
        <f t="shared" si="23"/>
        <v>1045</v>
      </c>
    </row>
    <row r="139" spans="1:43" ht="12.6" customHeight="1" x14ac:dyDescent="0.25">
      <c r="A139" s="91">
        <f t="shared" si="21"/>
        <v>136</v>
      </c>
      <c r="B139" s="30" t="s">
        <v>390</v>
      </c>
      <c r="C139" s="199">
        <f t="shared" si="22"/>
        <v>21</v>
      </c>
      <c r="D139" s="190" t="s">
        <v>80</v>
      </c>
      <c r="E139" s="177"/>
      <c r="F139" s="177" t="s">
        <v>80</v>
      </c>
      <c r="G139" s="177" t="s">
        <v>80</v>
      </c>
      <c r="H139" s="177" t="s">
        <v>80</v>
      </c>
      <c r="I139" s="177" t="s">
        <v>80</v>
      </c>
      <c r="J139" s="177"/>
      <c r="K139" s="108"/>
      <c r="L139" s="177" t="s">
        <v>80</v>
      </c>
      <c r="M139" s="177"/>
      <c r="N139" s="177" t="s">
        <v>80</v>
      </c>
      <c r="O139" s="177"/>
      <c r="P139" s="213"/>
      <c r="Q139" s="177" t="s">
        <v>80</v>
      </c>
      <c r="R139" s="108"/>
      <c r="S139" s="177" t="s">
        <v>80</v>
      </c>
      <c r="T139" s="177" t="s">
        <v>80</v>
      </c>
      <c r="U139" s="108" t="s">
        <v>80</v>
      </c>
      <c r="V139" s="177"/>
      <c r="W139" s="177" t="s">
        <v>80</v>
      </c>
      <c r="X139" s="213" t="s">
        <v>80</v>
      </c>
      <c r="Y139" s="177"/>
      <c r="Z139" s="177"/>
      <c r="AA139" s="177"/>
      <c r="AB139" s="177" t="s">
        <v>80</v>
      </c>
      <c r="AC139" s="108" t="s">
        <v>80</v>
      </c>
      <c r="AD139" s="83"/>
      <c r="AE139" s="213"/>
      <c r="AF139" s="83"/>
      <c r="AG139" s="83"/>
      <c r="AH139" s="83" t="s">
        <v>80</v>
      </c>
      <c r="AI139" s="108" t="s">
        <v>80</v>
      </c>
      <c r="AJ139" s="134" t="s">
        <v>80</v>
      </c>
      <c r="AK139" s="213" t="s">
        <v>80</v>
      </c>
      <c r="AL139" s="134"/>
      <c r="AM139" s="83"/>
      <c r="AN139" s="83"/>
      <c r="AO139" s="76" t="s">
        <v>80</v>
      </c>
      <c r="AP139" s="191" t="s">
        <v>80</v>
      </c>
      <c r="AQ139" s="66">
        <f t="shared" si="23"/>
        <v>1995</v>
      </c>
    </row>
    <row r="140" spans="1:43" ht="12.6" customHeight="1" x14ac:dyDescent="0.25">
      <c r="A140" s="91">
        <f t="shared" si="21"/>
        <v>137</v>
      </c>
      <c r="B140" s="30" t="s">
        <v>55</v>
      </c>
      <c r="C140" s="199">
        <f t="shared" si="22"/>
        <v>0</v>
      </c>
      <c r="D140" s="190"/>
      <c r="E140" s="177"/>
      <c r="F140" s="177"/>
      <c r="G140" s="177"/>
      <c r="H140" s="177"/>
      <c r="I140" s="177"/>
      <c r="J140" s="177"/>
      <c r="K140" s="108"/>
      <c r="L140" s="177"/>
      <c r="M140" s="177"/>
      <c r="N140" s="177"/>
      <c r="O140" s="177"/>
      <c r="P140" s="213"/>
      <c r="Q140" s="177"/>
      <c r="R140" s="108"/>
      <c r="S140" s="177"/>
      <c r="T140" s="177"/>
      <c r="U140" s="108"/>
      <c r="V140" s="177"/>
      <c r="W140" s="177"/>
      <c r="X140" s="213"/>
      <c r="Y140" s="177"/>
      <c r="Z140" s="177"/>
      <c r="AA140" s="177"/>
      <c r="AB140" s="177"/>
      <c r="AC140" s="108"/>
      <c r="AD140" s="83"/>
      <c r="AE140" s="213"/>
      <c r="AF140" s="83"/>
      <c r="AG140" s="83"/>
      <c r="AH140" s="83"/>
      <c r="AI140" s="108"/>
      <c r="AJ140" s="134"/>
      <c r="AK140" s="213"/>
      <c r="AL140" s="134"/>
      <c r="AM140" s="83"/>
      <c r="AN140" s="83"/>
      <c r="AO140" s="76"/>
      <c r="AP140" s="191"/>
      <c r="AQ140" s="66">
        <f t="shared" si="23"/>
        <v>0</v>
      </c>
    </row>
    <row r="141" spans="1:43" ht="12.6" customHeight="1" x14ac:dyDescent="0.25">
      <c r="A141" s="91">
        <f t="shared" si="21"/>
        <v>138</v>
      </c>
      <c r="B141" s="30" t="s">
        <v>271</v>
      </c>
      <c r="C141" s="199">
        <f t="shared" si="22"/>
        <v>30</v>
      </c>
      <c r="D141" s="190"/>
      <c r="E141" s="177" t="s">
        <v>80</v>
      </c>
      <c r="F141" s="177" t="s">
        <v>80</v>
      </c>
      <c r="G141" s="177" t="s">
        <v>80</v>
      </c>
      <c r="H141" s="177" t="s">
        <v>80</v>
      </c>
      <c r="I141" s="177" t="s">
        <v>80</v>
      </c>
      <c r="J141" s="177" t="s">
        <v>80</v>
      </c>
      <c r="K141" s="108" t="s">
        <v>80</v>
      </c>
      <c r="L141" s="177" t="s">
        <v>80</v>
      </c>
      <c r="M141" s="177"/>
      <c r="N141" s="177" t="s">
        <v>80</v>
      </c>
      <c r="O141" s="177" t="s">
        <v>80</v>
      </c>
      <c r="P141" s="213"/>
      <c r="Q141" s="177" t="s">
        <v>80</v>
      </c>
      <c r="R141" s="108" t="s">
        <v>80</v>
      </c>
      <c r="S141" s="177" t="s">
        <v>80</v>
      </c>
      <c r="T141" s="177" t="s">
        <v>80</v>
      </c>
      <c r="U141" s="108" t="s">
        <v>80</v>
      </c>
      <c r="V141" s="177" t="s">
        <v>80</v>
      </c>
      <c r="W141" s="177" t="s">
        <v>80</v>
      </c>
      <c r="X141" s="213"/>
      <c r="Y141" s="177" t="s">
        <v>80</v>
      </c>
      <c r="Z141" s="177" t="s">
        <v>80</v>
      </c>
      <c r="AA141" s="177" t="s">
        <v>80</v>
      </c>
      <c r="AB141" s="177" t="s">
        <v>80</v>
      </c>
      <c r="AC141" s="108" t="s">
        <v>80</v>
      </c>
      <c r="AD141" s="83" t="s">
        <v>80</v>
      </c>
      <c r="AE141" s="213"/>
      <c r="AF141" s="83" t="s">
        <v>80</v>
      </c>
      <c r="AG141" s="83" t="s">
        <v>80</v>
      </c>
      <c r="AH141" s="83"/>
      <c r="AI141" s="108"/>
      <c r="AJ141" s="134"/>
      <c r="AK141" s="213"/>
      <c r="AL141" s="134" t="s">
        <v>80</v>
      </c>
      <c r="AM141" s="83" t="s">
        <v>80</v>
      </c>
      <c r="AN141" s="83" t="s">
        <v>80</v>
      </c>
      <c r="AO141" s="76" t="s">
        <v>80</v>
      </c>
      <c r="AP141" s="191" t="s">
        <v>80</v>
      </c>
      <c r="AQ141" s="66">
        <f t="shared" si="23"/>
        <v>2850</v>
      </c>
    </row>
    <row r="142" spans="1:43" ht="12.6" customHeight="1" x14ac:dyDescent="0.25">
      <c r="A142" s="91">
        <f t="shared" si="21"/>
        <v>139</v>
      </c>
      <c r="B142" s="30" t="s">
        <v>57</v>
      </c>
      <c r="C142" s="199">
        <f t="shared" si="22"/>
        <v>15</v>
      </c>
      <c r="D142" s="190"/>
      <c r="E142" s="177"/>
      <c r="F142" s="177"/>
      <c r="G142" s="177"/>
      <c r="H142" s="177"/>
      <c r="I142" s="177"/>
      <c r="J142" s="177" t="s">
        <v>80</v>
      </c>
      <c r="K142" s="108"/>
      <c r="L142" s="177"/>
      <c r="M142" s="177"/>
      <c r="N142" s="177"/>
      <c r="O142" s="177"/>
      <c r="P142" s="213"/>
      <c r="Q142" s="177"/>
      <c r="R142" s="108" t="s">
        <v>80</v>
      </c>
      <c r="S142" s="177" t="s">
        <v>80</v>
      </c>
      <c r="T142" s="177"/>
      <c r="U142" s="108"/>
      <c r="V142" s="177"/>
      <c r="W142" s="177"/>
      <c r="X142" s="213" t="s">
        <v>80</v>
      </c>
      <c r="Y142" s="177"/>
      <c r="Z142" s="177" t="s">
        <v>80</v>
      </c>
      <c r="AA142" s="177"/>
      <c r="AB142" s="177" t="s">
        <v>80</v>
      </c>
      <c r="AC142" s="108"/>
      <c r="AD142" s="83" t="s">
        <v>80</v>
      </c>
      <c r="AE142" s="213" t="s">
        <v>80</v>
      </c>
      <c r="AF142" s="83"/>
      <c r="AG142" s="83" t="s">
        <v>80</v>
      </c>
      <c r="AH142" s="83" t="s">
        <v>80</v>
      </c>
      <c r="AI142" s="108"/>
      <c r="AJ142" s="134" t="s">
        <v>80</v>
      </c>
      <c r="AK142" s="213" t="s">
        <v>80</v>
      </c>
      <c r="AL142" s="134" t="s">
        <v>80</v>
      </c>
      <c r="AM142" s="83" t="s">
        <v>80</v>
      </c>
      <c r="AN142" s="83" t="s">
        <v>80</v>
      </c>
      <c r="AO142" s="76"/>
      <c r="AP142" s="191"/>
      <c r="AQ142" s="66">
        <f t="shared" si="23"/>
        <v>1425</v>
      </c>
    </row>
    <row r="143" spans="1:43" ht="12.6" customHeight="1" x14ac:dyDescent="0.25">
      <c r="A143" s="91">
        <f t="shared" si="21"/>
        <v>140</v>
      </c>
      <c r="B143" s="30" t="s">
        <v>253</v>
      </c>
      <c r="C143" s="199">
        <f t="shared" si="22"/>
        <v>14</v>
      </c>
      <c r="D143" s="190" t="s">
        <v>80</v>
      </c>
      <c r="E143" s="177" t="s">
        <v>80</v>
      </c>
      <c r="F143" s="177"/>
      <c r="G143" s="177" t="s">
        <v>80</v>
      </c>
      <c r="H143" s="177" t="s">
        <v>80</v>
      </c>
      <c r="I143" s="177" t="s">
        <v>80</v>
      </c>
      <c r="J143" s="177"/>
      <c r="K143" s="108"/>
      <c r="L143" s="177"/>
      <c r="M143" s="177"/>
      <c r="N143" s="177"/>
      <c r="O143" s="177"/>
      <c r="P143" s="213"/>
      <c r="Q143" s="177" t="s">
        <v>80</v>
      </c>
      <c r="R143" s="108"/>
      <c r="S143" s="177"/>
      <c r="T143" s="177" t="s">
        <v>80</v>
      </c>
      <c r="U143" s="108" t="s">
        <v>80</v>
      </c>
      <c r="V143" s="177" t="s">
        <v>80</v>
      </c>
      <c r="W143" s="177"/>
      <c r="X143" s="213"/>
      <c r="Y143" s="177" t="s">
        <v>80</v>
      </c>
      <c r="Z143" s="177"/>
      <c r="AA143" s="177"/>
      <c r="AB143" s="177" t="s">
        <v>80</v>
      </c>
      <c r="AC143" s="108"/>
      <c r="AD143" s="83"/>
      <c r="AE143" s="213"/>
      <c r="AF143" s="83" t="s">
        <v>80</v>
      </c>
      <c r="AG143" s="83" t="s">
        <v>80</v>
      </c>
      <c r="AH143" s="83" t="s">
        <v>80</v>
      </c>
      <c r="AI143" s="108"/>
      <c r="AJ143" s="134"/>
      <c r="AK143" s="213"/>
      <c r="AL143" s="134"/>
      <c r="AM143" s="83"/>
      <c r="AN143" s="83"/>
      <c r="AO143" s="76"/>
      <c r="AP143" s="191"/>
      <c r="AQ143" s="66">
        <f t="shared" si="23"/>
        <v>1330</v>
      </c>
    </row>
    <row r="144" spans="1:43" ht="12.6" customHeight="1" x14ac:dyDescent="0.25">
      <c r="A144" s="91">
        <f t="shared" si="21"/>
        <v>141</v>
      </c>
      <c r="B144" s="30" t="s">
        <v>488</v>
      </c>
      <c r="C144" s="199">
        <f t="shared" si="22"/>
        <v>7</v>
      </c>
      <c r="D144" s="190"/>
      <c r="E144" s="177"/>
      <c r="F144" s="177" t="s">
        <v>80</v>
      </c>
      <c r="G144" s="177"/>
      <c r="H144" s="177" t="s">
        <v>80</v>
      </c>
      <c r="I144" s="177"/>
      <c r="J144" s="177"/>
      <c r="K144" s="108" t="s">
        <v>80</v>
      </c>
      <c r="L144" s="177"/>
      <c r="M144" s="177" t="s">
        <v>80</v>
      </c>
      <c r="N144" s="177" t="s">
        <v>80</v>
      </c>
      <c r="O144" s="177"/>
      <c r="P144" s="213"/>
      <c r="Q144" s="177" t="s">
        <v>80</v>
      </c>
      <c r="R144" s="108"/>
      <c r="S144" s="177"/>
      <c r="T144" s="177"/>
      <c r="U144" s="108"/>
      <c r="V144" s="177"/>
      <c r="W144" s="177"/>
      <c r="X144" s="213"/>
      <c r="Y144" s="177"/>
      <c r="Z144" s="177"/>
      <c r="AA144" s="177" t="s">
        <v>80</v>
      </c>
      <c r="AB144" s="177"/>
      <c r="AC144" s="108"/>
      <c r="AD144" s="83"/>
      <c r="AE144" s="213"/>
      <c r="AF144" s="83"/>
      <c r="AG144" s="83"/>
      <c r="AH144" s="83"/>
      <c r="AI144" s="108"/>
      <c r="AJ144" s="134"/>
      <c r="AK144" s="213"/>
      <c r="AL144" s="134"/>
      <c r="AM144" s="83"/>
      <c r="AN144" s="83"/>
      <c r="AO144" s="76"/>
      <c r="AP144" s="191"/>
      <c r="AQ144" s="66">
        <f t="shared" si="23"/>
        <v>665</v>
      </c>
    </row>
    <row r="145" spans="1:43" ht="12.6" customHeight="1" x14ac:dyDescent="0.25">
      <c r="A145" s="91">
        <f t="shared" si="21"/>
        <v>142</v>
      </c>
      <c r="B145" s="30" t="s">
        <v>68</v>
      </c>
      <c r="C145" s="199">
        <f t="shared" si="22"/>
        <v>18</v>
      </c>
      <c r="D145" s="190"/>
      <c r="E145" s="177" t="s">
        <v>80</v>
      </c>
      <c r="F145" s="177" t="s">
        <v>80</v>
      </c>
      <c r="G145" s="177"/>
      <c r="H145" s="177" t="s">
        <v>80</v>
      </c>
      <c r="I145" s="177" t="s">
        <v>80</v>
      </c>
      <c r="J145" s="177"/>
      <c r="K145" s="108" t="s">
        <v>80</v>
      </c>
      <c r="L145" s="177"/>
      <c r="M145" s="177" t="s">
        <v>80</v>
      </c>
      <c r="N145" s="177" t="s">
        <v>80</v>
      </c>
      <c r="O145" s="177" t="s">
        <v>80</v>
      </c>
      <c r="P145" s="213"/>
      <c r="Q145" s="177" t="s">
        <v>80</v>
      </c>
      <c r="R145" s="108" t="s">
        <v>80</v>
      </c>
      <c r="S145" s="177"/>
      <c r="T145" s="177"/>
      <c r="U145" s="108"/>
      <c r="V145" s="177"/>
      <c r="W145" s="177"/>
      <c r="X145" s="213"/>
      <c r="Y145" s="177"/>
      <c r="Z145" s="177"/>
      <c r="AA145" s="177" t="s">
        <v>80</v>
      </c>
      <c r="AB145" s="177"/>
      <c r="AC145" s="108"/>
      <c r="AD145" s="83"/>
      <c r="AE145" s="213"/>
      <c r="AF145" s="83" t="s">
        <v>80</v>
      </c>
      <c r="AG145" s="83"/>
      <c r="AH145" s="83" t="s">
        <v>80</v>
      </c>
      <c r="AI145" s="108"/>
      <c r="AJ145" s="134" t="s">
        <v>80</v>
      </c>
      <c r="AK145" s="213" t="s">
        <v>80</v>
      </c>
      <c r="AL145" s="134"/>
      <c r="AM145" s="83" t="s">
        <v>80</v>
      </c>
      <c r="AN145" s="83" t="s">
        <v>80</v>
      </c>
      <c r="AO145" s="76" t="s">
        <v>80</v>
      </c>
      <c r="AP145" s="191"/>
      <c r="AQ145" s="66">
        <f t="shared" si="23"/>
        <v>1710</v>
      </c>
    </row>
    <row r="146" spans="1:43" ht="12.6" customHeight="1" x14ac:dyDescent="0.25">
      <c r="A146" s="91">
        <f t="shared" si="21"/>
        <v>143</v>
      </c>
      <c r="B146" s="30" t="s">
        <v>58</v>
      </c>
      <c r="C146" s="199">
        <f t="shared" si="22"/>
        <v>1</v>
      </c>
      <c r="D146" s="190" t="s">
        <v>80</v>
      </c>
      <c r="E146" s="177"/>
      <c r="F146" s="177"/>
      <c r="G146" s="177"/>
      <c r="H146" s="177"/>
      <c r="I146" s="177"/>
      <c r="J146" s="177"/>
      <c r="K146" s="108"/>
      <c r="L146" s="177"/>
      <c r="M146" s="177"/>
      <c r="N146" s="177"/>
      <c r="O146" s="177"/>
      <c r="P146" s="213"/>
      <c r="Q146" s="177"/>
      <c r="R146" s="108"/>
      <c r="S146" s="177"/>
      <c r="T146" s="177"/>
      <c r="U146" s="108"/>
      <c r="V146" s="177"/>
      <c r="W146" s="177"/>
      <c r="X146" s="213"/>
      <c r="Y146" s="177"/>
      <c r="Z146" s="177"/>
      <c r="AA146" s="177"/>
      <c r="AB146" s="177"/>
      <c r="AC146" s="108"/>
      <c r="AD146" s="83"/>
      <c r="AE146" s="213"/>
      <c r="AF146" s="83"/>
      <c r="AG146" s="83"/>
      <c r="AH146" s="83"/>
      <c r="AI146" s="108"/>
      <c r="AJ146" s="134"/>
      <c r="AK146" s="213"/>
      <c r="AL146" s="134"/>
      <c r="AM146" s="83"/>
      <c r="AN146" s="83"/>
      <c r="AO146" s="76"/>
      <c r="AP146" s="191"/>
      <c r="AQ146" s="66">
        <f t="shared" si="23"/>
        <v>95</v>
      </c>
    </row>
    <row r="147" spans="1:43" ht="12.6" customHeight="1" x14ac:dyDescent="0.25">
      <c r="A147" s="91">
        <f t="shared" si="21"/>
        <v>144</v>
      </c>
      <c r="B147" s="30" t="s">
        <v>445</v>
      </c>
      <c r="C147" s="199">
        <f t="shared" si="22"/>
        <v>19</v>
      </c>
      <c r="D147" s="190" t="s">
        <v>80</v>
      </c>
      <c r="E147" s="177" t="s">
        <v>80</v>
      </c>
      <c r="F147" s="177"/>
      <c r="G147" s="177" t="s">
        <v>80</v>
      </c>
      <c r="H147" s="177" t="s">
        <v>80</v>
      </c>
      <c r="I147" s="177"/>
      <c r="J147" s="177" t="s">
        <v>80</v>
      </c>
      <c r="K147" s="108"/>
      <c r="L147" s="177" t="s">
        <v>80</v>
      </c>
      <c r="M147" s="177"/>
      <c r="N147" s="177"/>
      <c r="O147" s="177"/>
      <c r="P147" s="213"/>
      <c r="Q147" s="177" t="s">
        <v>80</v>
      </c>
      <c r="R147" s="108" t="s">
        <v>80</v>
      </c>
      <c r="S147" s="177"/>
      <c r="T147" s="177"/>
      <c r="U147" s="108"/>
      <c r="V147" s="177"/>
      <c r="W147" s="177"/>
      <c r="X147" s="213" t="s">
        <v>80</v>
      </c>
      <c r="Y147" s="177"/>
      <c r="Z147" s="177" t="s">
        <v>80</v>
      </c>
      <c r="AA147" s="177" t="s">
        <v>80</v>
      </c>
      <c r="AB147" s="177"/>
      <c r="AC147" s="108"/>
      <c r="AD147" s="83" t="s">
        <v>80</v>
      </c>
      <c r="AE147" s="213"/>
      <c r="AF147" s="83" t="s">
        <v>80</v>
      </c>
      <c r="AG147" s="83" t="s">
        <v>80</v>
      </c>
      <c r="AH147" s="83" t="s">
        <v>80</v>
      </c>
      <c r="AI147" s="108"/>
      <c r="AJ147" s="134" t="s">
        <v>80</v>
      </c>
      <c r="AK147" s="213"/>
      <c r="AL147" s="134"/>
      <c r="AM147" s="83" t="s">
        <v>80</v>
      </c>
      <c r="AN147" s="83" t="s">
        <v>80</v>
      </c>
      <c r="AO147" s="76" t="s">
        <v>80</v>
      </c>
      <c r="AP147" s="191"/>
      <c r="AQ147" s="66">
        <f t="shared" si="23"/>
        <v>1805</v>
      </c>
    </row>
    <row r="148" spans="1:43" ht="12.6" customHeight="1" x14ac:dyDescent="0.25">
      <c r="A148" s="91">
        <f t="shared" si="21"/>
        <v>145</v>
      </c>
      <c r="B148" s="30" t="s">
        <v>505</v>
      </c>
      <c r="C148" s="199">
        <f t="shared" si="22"/>
        <v>19</v>
      </c>
      <c r="D148" s="178"/>
      <c r="E148" s="169"/>
      <c r="F148" s="169"/>
      <c r="G148" s="169"/>
      <c r="H148" s="169"/>
      <c r="I148" s="169"/>
      <c r="J148" s="169"/>
      <c r="K148" s="108"/>
      <c r="L148" s="177" t="s">
        <v>80</v>
      </c>
      <c r="M148" s="177" t="s">
        <v>80</v>
      </c>
      <c r="N148" s="177" t="s">
        <v>80</v>
      </c>
      <c r="O148" s="177" t="s">
        <v>80</v>
      </c>
      <c r="P148" s="213" t="s">
        <v>80</v>
      </c>
      <c r="Q148" s="177"/>
      <c r="R148" s="108" t="s">
        <v>80</v>
      </c>
      <c r="S148" s="177"/>
      <c r="T148" s="177" t="s">
        <v>80</v>
      </c>
      <c r="U148" s="108"/>
      <c r="V148" s="177"/>
      <c r="W148" s="177" t="s">
        <v>80</v>
      </c>
      <c r="X148" s="213" t="s">
        <v>80</v>
      </c>
      <c r="Y148" s="177" t="s">
        <v>80</v>
      </c>
      <c r="Z148" s="177" t="s">
        <v>80</v>
      </c>
      <c r="AA148" s="177" t="s">
        <v>80</v>
      </c>
      <c r="AB148" s="177"/>
      <c r="AC148" s="108"/>
      <c r="AD148" s="83"/>
      <c r="AE148" s="213"/>
      <c r="AF148" s="83" t="s">
        <v>80</v>
      </c>
      <c r="AG148" s="83" t="s">
        <v>80</v>
      </c>
      <c r="AH148" s="83"/>
      <c r="AI148" s="108"/>
      <c r="AJ148" s="134" t="s">
        <v>80</v>
      </c>
      <c r="AK148" s="213"/>
      <c r="AL148" s="134" t="s">
        <v>80</v>
      </c>
      <c r="AM148" s="83" t="s">
        <v>80</v>
      </c>
      <c r="AN148" s="83" t="s">
        <v>80</v>
      </c>
      <c r="AO148" s="76" t="s">
        <v>80</v>
      </c>
      <c r="AP148" s="191"/>
      <c r="AQ148" s="66">
        <f t="shared" si="23"/>
        <v>1805</v>
      </c>
    </row>
    <row r="149" spans="1:43" ht="12.6" customHeight="1" x14ac:dyDescent="0.25">
      <c r="A149" s="91">
        <f t="shared" si="21"/>
        <v>146</v>
      </c>
      <c r="B149" s="30" t="s">
        <v>61</v>
      </c>
      <c r="C149" s="199">
        <f t="shared" si="22"/>
        <v>22</v>
      </c>
      <c r="D149" s="190" t="s">
        <v>80</v>
      </c>
      <c r="E149" s="177"/>
      <c r="F149" s="177"/>
      <c r="G149" s="177"/>
      <c r="H149" s="177" t="s">
        <v>80</v>
      </c>
      <c r="I149" s="177"/>
      <c r="J149" s="177" t="s">
        <v>80</v>
      </c>
      <c r="K149" s="108" t="s">
        <v>80</v>
      </c>
      <c r="L149" s="177" t="s">
        <v>80</v>
      </c>
      <c r="M149" s="177" t="s">
        <v>80</v>
      </c>
      <c r="N149" s="177" t="s">
        <v>80</v>
      </c>
      <c r="O149" s="177" t="s">
        <v>80</v>
      </c>
      <c r="P149" s="213" t="s">
        <v>80</v>
      </c>
      <c r="Q149" s="177" t="s">
        <v>80</v>
      </c>
      <c r="R149" s="108"/>
      <c r="S149" s="177" t="s">
        <v>80</v>
      </c>
      <c r="T149" s="177" t="s">
        <v>80</v>
      </c>
      <c r="U149" s="108" t="s">
        <v>80</v>
      </c>
      <c r="V149" s="177"/>
      <c r="W149" s="177"/>
      <c r="X149" s="213" t="s">
        <v>80</v>
      </c>
      <c r="Y149" s="177" t="s">
        <v>80</v>
      </c>
      <c r="Z149" s="177"/>
      <c r="AA149" s="177" t="s">
        <v>80</v>
      </c>
      <c r="AB149" s="177"/>
      <c r="AC149" s="108"/>
      <c r="AD149" s="83" t="s">
        <v>80</v>
      </c>
      <c r="AE149" s="213" t="s">
        <v>80</v>
      </c>
      <c r="AF149" s="83"/>
      <c r="AG149" s="83"/>
      <c r="AH149" s="83" t="s">
        <v>80</v>
      </c>
      <c r="AI149" s="108"/>
      <c r="AJ149" s="134" t="s">
        <v>80</v>
      </c>
      <c r="AK149" s="213" t="s">
        <v>80</v>
      </c>
      <c r="AL149" s="134"/>
      <c r="AM149" s="83"/>
      <c r="AN149" s="83"/>
      <c r="AO149" s="76"/>
      <c r="AP149" s="191" t="s">
        <v>80</v>
      </c>
      <c r="AQ149" s="66">
        <f t="shared" si="23"/>
        <v>2090</v>
      </c>
    </row>
    <row r="150" spans="1:43" ht="12.6" customHeight="1" x14ac:dyDescent="0.25">
      <c r="A150" s="91">
        <f t="shared" si="21"/>
        <v>147</v>
      </c>
      <c r="B150" s="30" t="s">
        <v>501</v>
      </c>
      <c r="C150" s="199">
        <f t="shared" si="22"/>
        <v>2</v>
      </c>
      <c r="D150" s="178"/>
      <c r="E150" s="177" t="s">
        <v>80</v>
      </c>
      <c r="F150" s="177"/>
      <c r="G150" s="177"/>
      <c r="H150" s="177"/>
      <c r="I150" s="177"/>
      <c r="J150" s="177"/>
      <c r="K150" s="108"/>
      <c r="L150" s="177" t="s">
        <v>80</v>
      </c>
      <c r="M150" s="177"/>
      <c r="N150" s="177"/>
      <c r="O150" s="177"/>
      <c r="P150" s="213"/>
      <c r="Q150" s="177"/>
      <c r="R150" s="108"/>
      <c r="S150" s="177"/>
      <c r="T150" s="177"/>
      <c r="U150" s="108"/>
      <c r="V150" s="177"/>
      <c r="W150" s="177"/>
      <c r="X150" s="213"/>
      <c r="Y150" s="177"/>
      <c r="Z150" s="177"/>
      <c r="AA150" s="177"/>
      <c r="AB150" s="177"/>
      <c r="AC150" s="108"/>
      <c r="AD150" s="83"/>
      <c r="AE150" s="213"/>
      <c r="AF150" s="83"/>
      <c r="AG150" s="83"/>
      <c r="AH150" s="83"/>
      <c r="AI150" s="108"/>
      <c r="AJ150" s="134"/>
      <c r="AK150" s="213"/>
      <c r="AL150" s="134"/>
      <c r="AM150" s="83"/>
      <c r="AN150" s="83"/>
      <c r="AO150" s="76"/>
      <c r="AP150" s="191"/>
      <c r="AQ150" s="66">
        <f t="shared" si="23"/>
        <v>190</v>
      </c>
    </row>
    <row r="151" spans="1:43" ht="12.6" customHeight="1" x14ac:dyDescent="0.25">
      <c r="A151" s="91">
        <f t="shared" si="21"/>
        <v>148</v>
      </c>
      <c r="B151" s="30" t="s">
        <v>471</v>
      </c>
      <c r="C151" s="199">
        <f t="shared" si="22"/>
        <v>7</v>
      </c>
      <c r="D151" s="190" t="s">
        <v>80</v>
      </c>
      <c r="E151" s="177"/>
      <c r="F151" s="177"/>
      <c r="G151" s="177"/>
      <c r="H151" s="177"/>
      <c r="I151" s="177" t="s">
        <v>80</v>
      </c>
      <c r="J151" s="177"/>
      <c r="K151" s="108"/>
      <c r="L151" s="177"/>
      <c r="M151" s="177"/>
      <c r="N151" s="177" t="s">
        <v>80</v>
      </c>
      <c r="O151" s="177"/>
      <c r="P151" s="213"/>
      <c r="Q151" s="177"/>
      <c r="R151" s="108"/>
      <c r="S151" s="177"/>
      <c r="T151" s="177"/>
      <c r="U151" s="108"/>
      <c r="V151" s="177"/>
      <c r="W151" s="177"/>
      <c r="X151" s="213"/>
      <c r="Y151" s="177" t="s">
        <v>80</v>
      </c>
      <c r="Z151" s="177" t="s">
        <v>80</v>
      </c>
      <c r="AA151" s="177"/>
      <c r="AB151" s="177"/>
      <c r="AC151" s="108"/>
      <c r="AD151" s="83" t="s">
        <v>80</v>
      </c>
      <c r="AE151" s="213"/>
      <c r="AF151" s="83"/>
      <c r="AG151" s="83"/>
      <c r="AH151" s="83"/>
      <c r="AI151" s="108"/>
      <c r="AJ151" s="134"/>
      <c r="AK151" s="213"/>
      <c r="AL151" s="134"/>
      <c r="AM151" s="83"/>
      <c r="AN151" s="83"/>
      <c r="AO151" s="76"/>
      <c r="AP151" s="191" t="s">
        <v>80</v>
      </c>
      <c r="AQ151" s="66">
        <f t="shared" si="23"/>
        <v>665</v>
      </c>
    </row>
    <row r="152" spans="1:43" ht="12.6" customHeight="1" x14ac:dyDescent="0.25">
      <c r="A152" s="91">
        <f t="shared" si="21"/>
        <v>149</v>
      </c>
      <c r="B152" s="30" t="s">
        <v>489</v>
      </c>
      <c r="C152" s="199">
        <f t="shared" si="22"/>
        <v>15</v>
      </c>
      <c r="D152" s="190" t="s">
        <v>80</v>
      </c>
      <c r="E152" s="177" t="s">
        <v>80</v>
      </c>
      <c r="F152" s="177" t="s">
        <v>80</v>
      </c>
      <c r="G152" s="177"/>
      <c r="H152" s="177" t="s">
        <v>80</v>
      </c>
      <c r="I152" s="177"/>
      <c r="J152" s="177"/>
      <c r="K152" s="108" t="s">
        <v>80</v>
      </c>
      <c r="L152" s="177"/>
      <c r="M152" s="177" t="s">
        <v>80</v>
      </c>
      <c r="N152" s="177"/>
      <c r="O152" s="177"/>
      <c r="P152" s="213"/>
      <c r="Q152" s="177" t="s">
        <v>80</v>
      </c>
      <c r="R152" s="108" t="s">
        <v>80</v>
      </c>
      <c r="S152" s="177" t="s">
        <v>80</v>
      </c>
      <c r="T152" s="177"/>
      <c r="U152" s="108"/>
      <c r="V152" s="177"/>
      <c r="W152" s="177"/>
      <c r="X152" s="213"/>
      <c r="Y152" s="177"/>
      <c r="Z152" s="177" t="s">
        <v>80</v>
      </c>
      <c r="AA152" s="177"/>
      <c r="AB152" s="177" t="s">
        <v>80</v>
      </c>
      <c r="AC152" s="108"/>
      <c r="AD152" s="83" t="s">
        <v>80</v>
      </c>
      <c r="AE152" s="213"/>
      <c r="AF152" s="83" t="s">
        <v>80</v>
      </c>
      <c r="AG152" s="83"/>
      <c r="AH152" s="83"/>
      <c r="AI152" s="108"/>
      <c r="AJ152" s="134"/>
      <c r="AK152" s="213"/>
      <c r="AL152" s="134" t="s">
        <v>80</v>
      </c>
      <c r="AM152" s="83"/>
      <c r="AN152" s="83"/>
      <c r="AO152" s="76" t="s">
        <v>80</v>
      </c>
      <c r="AP152" s="191"/>
      <c r="AQ152" s="66">
        <f t="shared" si="23"/>
        <v>1425</v>
      </c>
    </row>
    <row r="153" spans="1:43" ht="12.6" customHeight="1" x14ac:dyDescent="0.25">
      <c r="A153" s="91">
        <f t="shared" si="21"/>
        <v>150</v>
      </c>
      <c r="B153" s="30" t="s">
        <v>512</v>
      </c>
      <c r="C153" s="199">
        <f t="shared" ref="C153" si="24">COUNTIF(D153:AP153,"X")</f>
        <v>9</v>
      </c>
      <c r="D153" s="178"/>
      <c r="E153" s="169"/>
      <c r="F153" s="169"/>
      <c r="G153" s="169"/>
      <c r="H153" s="169"/>
      <c r="I153" s="169"/>
      <c r="J153" s="169"/>
      <c r="K153" s="170"/>
      <c r="L153" s="169"/>
      <c r="M153" s="169"/>
      <c r="N153" s="169"/>
      <c r="O153" s="169"/>
      <c r="P153" s="220"/>
      <c r="Q153" s="169"/>
      <c r="R153" s="170"/>
      <c r="S153" s="169"/>
      <c r="T153" s="169"/>
      <c r="U153" s="170"/>
      <c r="V153" s="169"/>
      <c r="W153" s="169"/>
      <c r="X153" s="220"/>
      <c r="Y153" s="169"/>
      <c r="Z153" s="169"/>
      <c r="AA153" s="169"/>
      <c r="AB153" s="169"/>
      <c r="AC153" s="108"/>
      <c r="AD153" s="83" t="s">
        <v>80</v>
      </c>
      <c r="AE153" s="213"/>
      <c r="AF153" s="83" t="s">
        <v>80</v>
      </c>
      <c r="AG153" s="83"/>
      <c r="AH153" s="83" t="s">
        <v>80</v>
      </c>
      <c r="AI153" s="108"/>
      <c r="AJ153" s="134" t="s">
        <v>80</v>
      </c>
      <c r="AK153" s="213"/>
      <c r="AL153" s="134" t="s">
        <v>80</v>
      </c>
      <c r="AM153" s="83" t="s">
        <v>80</v>
      </c>
      <c r="AN153" s="83" t="s">
        <v>80</v>
      </c>
      <c r="AO153" s="76" t="s">
        <v>80</v>
      </c>
      <c r="AP153" s="191" t="s">
        <v>80</v>
      </c>
      <c r="AQ153" s="66">
        <f t="shared" ref="AQ153" si="25">C153*$AQ$2</f>
        <v>855</v>
      </c>
    </row>
    <row r="154" spans="1:43" ht="12.6" customHeight="1" x14ac:dyDescent="0.25">
      <c r="A154" s="91">
        <f t="shared" si="21"/>
        <v>151</v>
      </c>
      <c r="B154" s="30" t="s">
        <v>335</v>
      </c>
      <c r="C154" s="199">
        <f t="shared" si="22"/>
        <v>0</v>
      </c>
      <c r="D154" s="190"/>
      <c r="E154" s="177"/>
      <c r="F154" s="177"/>
      <c r="G154" s="177"/>
      <c r="H154" s="177"/>
      <c r="I154" s="177"/>
      <c r="J154" s="177"/>
      <c r="K154" s="108"/>
      <c r="L154" s="177"/>
      <c r="M154" s="177"/>
      <c r="N154" s="177"/>
      <c r="O154" s="177"/>
      <c r="P154" s="213"/>
      <c r="Q154" s="177"/>
      <c r="R154" s="108"/>
      <c r="S154" s="177"/>
      <c r="T154" s="177"/>
      <c r="U154" s="108"/>
      <c r="V154" s="177"/>
      <c r="W154" s="177"/>
      <c r="X154" s="213"/>
      <c r="Y154" s="177"/>
      <c r="Z154" s="177"/>
      <c r="AA154" s="177"/>
      <c r="AB154" s="177"/>
      <c r="AC154" s="108"/>
      <c r="AD154" s="83"/>
      <c r="AE154" s="213"/>
      <c r="AF154" s="83"/>
      <c r="AG154" s="83"/>
      <c r="AH154" s="83"/>
      <c r="AI154" s="108"/>
      <c r="AJ154" s="134"/>
      <c r="AK154" s="213"/>
      <c r="AL154" s="134"/>
      <c r="AM154" s="83"/>
      <c r="AN154" s="83"/>
      <c r="AO154" s="76"/>
      <c r="AP154" s="191"/>
      <c r="AQ154" s="66">
        <f t="shared" si="23"/>
        <v>0</v>
      </c>
    </row>
    <row r="155" spans="1:43" ht="12.6" customHeight="1" x14ac:dyDescent="0.25">
      <c r="A155" s="91">
        <f t="shared" si="21"/>
        <v>152</v>
      </c>
      <c r="B155" s="30" t="s">
        <v>359</v>
      </c>
      <c r="C155" s="199">
        <f t="shared" si="22"/>
        <v>25</v>
      </c>
      <c r="D155" s="190" t="s">
        <v>80</v>
      </c>
      <c r="E155" s="177" t="s">
        <v>80</v>
      </c>
      <c r="F155" s="177" t="s">
        <v>80</v>
      </c>
      <c r="G155" s="177" t="s">
        <v>80</v>
      </c>
      <c r="H155" s="177" t="s">
        <v>80</v>
      </c>
      <c r="I155" s="177" t="s">
        <v>80</v>
      </c>
      <c r="J155" s="177" t="s">
        <v>80</v>
      </c>
      <c r="K155" s="108"/>
      <c r="L155" s="177" t="s">
        <v>80</v>
      </c>
      <c r="M155" s="177" t="s">
        <v>80</v>
      </c>
      <c r="N155" s="177" t="s">
        <v>80</v>
      </c>
      <c r="O155" s="177" t="s">
        <v>80</v>
      </c>
      <c r="P155" s="213"/>
      <c r="Q155" s="177"/>
      <c r="R155" s="108"/>
      <c r="S155" s="177" t="s">
        <v>80</v>
      </c>
      <c r="T155" s="177"/>
      <c r="U155" s="108"/>
      <c r="V155" s="177" t="s">
        <v>80</v>
      </c>
      <c r="W155" s="177"/>
      <c r="X155" s="213" t="s">
        <v>80</v>
      </c>
      <c r="Y155" s="177" t="s">
        <v>80</v>
      </c>
      <c r="Z155" s="177" t="s">
        <v>80</v>
      </c>
      <c r="AA155" s="177" t="s">
        <v>80</v>
      </c>
      <c r="AB155" s="177"/>
      <c r="AC155" s="108" t="s">
        <v>80</v>
      </c>
      <c r="AD155" s="83" t="s">
        <v>80</v>
      </c>
      <c r="AE155" s="213"/>
      <c r="AF155" s="83"/>
      <c r="AG155" s="83" t="s">
        <v>80</v>
      </c>
      <c r="AH155" s="83"/>
      <c r="AI155" s="108" t="s">
        <v>80</v>
      </c>
      <c r="AJ155" s="134"/>
      <c r="AK155" s="213"/>
      <c r="AL155" s="134"/>
      <c r="AM155" s="83" t="s">
        <v>80</v>
      </c>
      <c r="AN155" s="83" t="s">
        <v>80</v>
      </c>
      <c r="AO155" s="76" t="s">
        <v>80</v>
      </c>
      <c r="AP155" s="191" t="s">
        <v>80</v>
      </c>
      <c r="AQ155" s="66">
        <f t="shared" si="23"/>
        <v>2375</v>
      </c>
    </row>
    <row r="156" spans="1:43" ht="12.6" customHeight="1" x14ac:dyDescent="0.25">
      <c r="A156" s="91">
        <f t="shared" si="21"/>
        <v>153</v>
      </c>
      <c r="B156" s="30" t="s">
        <v>228</v>
      </c>
      <c r="C156" s="199">
        <f t="shared" si="22"/>
        <v>14</v>
      </c>
      <c r="D156" s="190"/>
      <c r="E156" s="177" t="s">
        <v>80</v>
      </c>
      <c r="F156" s="177" t="s">
        <v>80</v>
      </c>
      <c r="G156" s="177" t="s">
        <v>80</v>
      </c>
      <c r="H156" s="177"/>
      <c r="I156" s="177" t="s">
        <v>80</v>
      </c>
      <c r="J156" s="177" t="s">
        <v>80</v>
      </c>
      <c r="K156" s="108"/>
      <c r="L156" s="177" t="s">
        <v>80</v>
      </c>
      <c r="M156" s="177" t="s">
        <v>80</v>
      </c>
      <c r="N156" s="177"/>
      <c r="O156" s="177" t="s">
        <v>80</v>
      </c>
      <c r="P156" s="213"/>
      <c r="Q156" s="177"/>
      <c r="R156" s="108" t="s">
        <v>80</v>
      </c>
      <c r="S156" s="177" t="s">
        <v>80</v>
      </c>
      <c r="T156" s="177"/>
      <c r="U156" s="108"/>
      <c r="V156" s="177" t="s">
        <v>80</v>
      </c>
      <c r="W156" s="177"/>
      <c r="X156" s="213"/>
      <c r="Y156" s="177" t="s">
        <v>80</v>
      </c>
      <c r="Z156" s="177"/>
      <c r="AA156" s="177"/>
      <c r="AB156" s="177"/>
      <c r="AC156" s="108"/>
      <c r="AD156" s="83"/>
      <c r="AE156" s="213"/>
      <c r="AF156" s="83" t="s">
        <v>80</v>
      </c>
      <c r="AG156" s="83"/>
      <c r="AH156" s="83"/>
      <c r="AI156" s="108"/>
      <c r="AJ156" s="134"/>
      <c r="AK156" s="213"/>
      <c r="AL156" s="134"/>
      <c r="AM156" s="83"/>
      <c r="AN156" s="83"/>
      <c r="AO156" s="76" t="s">
        <v>80</v>
      </c>
      <c r="AP156" s="191"/>
      <c r="AQ156" s="66">
        <f t="shared" si="23"/>
        <v>1330</v>
      </c>
    </row>
    <row r="157" spans="1:43" ht="12.6" customHeight="1" x14ac:dyDescent="0.25">
      <c r="A157" s="91">
        <f t="shared" si="21"/>
        <v>154</v>
      </c>
      <c r="B157" s="30" t="s">
        <v>409</v>
      </c>
      <c r="C157" s="199">
        <f t="shared" si="22"/>
        <v>17</v>
      </c>
      <c r="D157" s="190" t="s">
        <v>80</v>
      </c>
      <c r="E157" s="177"/>
      <c r="F157" s="177" t="s">
        <v>80</v>
      </c>
      <c r="G157" s="177"/>
      <c r="H157" s="177"/>
      <c r="I157" s="177"/>
      <c r="J157" s="177" t="s">
        <v>80</v>
      </c>
      <c r="K157" s="108"/>
      <c r="L157" s="177"/>
      <c r="M157" s="177"/>
      <c r="N157" s="177" t="s">
        <v>80</v>
      </c>
      <c r="O157" s="177" t="s">
        <v>80</v>
      </c>
      <c r="P157" s="213"/>
      <c r="Q157" s="177"/>
      <c r="R157" s="108" t="s">
        <v>80</v>
      </c>
      <c r="S157" s="177" t="s">
        <v>80</v>
      </c>
      <c r="T157" s="177"/>
      <c r="U157" s="108" t="s">
        <v>80</v>
      </c>
      <c r="V157" s="177"/>
      <c r="W157" s="177"/>
      <c r="X157" s="213"/>
      <c r="Y157" s="177"/>
      <c r="Z157" s="177" t="s">
        <v>80</v>
      </c>
      <c r="AA157" s="177" t="s">
        <v>80</v>
      </c>
      <c r="AB157" s="177" t="s">
        <v>80</v>
      </c>
      <c r="AC157" s="108"/>
      <c r="AD157" s="83" t="s">
        <v>80</v>
      </c>
      <c r="AE157" s="213"/>
      <c r="AF157" s="83" t="s">
        <v>80</v>
      </c>
      <c r="AG157" s="83" t="s">
        <v>80</v>
      </c>
      <c r="AH157" s="83"/>
      <c r="AI157" s="108"/>
      <c r="AJ157" s="134"/>
      <c r="AK157" s="213" t="s">
        <v>80</v>
      </c>
      <c r="AL157" s="134"/>
      <c r="AM157" s="83"/>
      <c r="AN157" s="83" t="s">
        <v>80</v>
      </c>
      <c r="AO157" s="76" t="s">
        <v>80</v>
      </c>
      <c r="AP157" s="191"/>
      <c r="AQ157" s="66">
        <f t="shared" si="23"/>
        <v>1615</v>
      </c>
    </row>
    <row r="158" spans="1:43" ht="12.6" customHeight="1" x14ac:dyDescent="0.25">
      <c r="A158" s="91">
        <f t="shared" si="21"/>
        <v>155</v>
      </c>
      <c r="B158" s="30" t="s">
        <v>367</v>
      </c>
      <c r="C158" s="199">
        <f t="shared" si="22"/>
        <v>22</v>
      </c>
      <c r="D158" s="190" t="s">
        <v>80</v>
      </c>
      <c r="E158" s="177"/>
      <c r="F158" s="177" t="s">
        <v>80</v>
      </c>
      <c r="G158" s="177" t="s">
        <v>80</v>
      </c>
      <c r="H158" s="177" t="s">
        <v>80</v>
      </c>
      <c r="I158" s="177" t="s">
        <v>80</v>
      </c>
      <c r="J158" s="177"/>
      <c r="K158" s="108"/>
      <c r="L158" s="177" t="s">
        <v>80</v>
      </c>
      <c r="M158" s="177" t="s">
        <v>80</v>
      </c>
      <c r="N158" s="177" t="s">
        <v>80</v>
      </c>
      <c r="O158" s="177" t="s">
        <v>80</v>
      </c>
      <c r="P158" s="213" t="s">
        <v>80</v>
      </c>
      <c r="Q158" s="177" t="s">
        <v>80</v>
      </c>
      <c r="R158" s="108"/>
      <c r="S158" s="177"/>
      <c r="T158" s="177"/>
      <c r="U158" s="108" t="s">
        <v>80</v>
      </c>
      <c r="V158" s="177"/>
      <c r="W158" s="177" t="s">
        <v>80</v>
      </c>
      <c r="X158" s="213" t="s">
        <v>80</v>
      </c>
      <c r="Y158" s="177" t="s">
        <v>80</v>
      </c>
      <c r="Z158" s="177" t="s">
        <v>80</v>
      </c>
      <c r="AA158" s="177"/>
      <c r="AB158" s="177"/>
      <c r="AC158" s="108"/>
      <c r="AD158" s="83"/>
      <c r="AE158" s="213" t="s">
        <v>80</v>
      </c>
      <c r="AF158" s="83" t="s">
        <v>80</v>
      </c>
      <c r="AG158" s="83" t="s">
        <v>80</v>
      </c>
      <c r="AH158" s="83" t="s">
        <v>80</v>
      </c>
      <c r="AI158" s="108"/>
      <c r="AJ158" s="134"/>
      <c r="AK158" s="213"/>
      <c r="AL158" s="134" t="s">
        <v>80</v>
      </c>
      <c r="AM158" s="83"/>
      <c r="AN158" s="83"/>
      <c r="AO158" s="76" t="s">
        <v>80</v>
      </c>
      <c r="AP158" s="191"/>
      <c r="AQ158" s="66">
        <f t="shared" si="23"/>
        <v>2090</v>
      </c>
    </row>
    <row r="159" spans="1:43" ht="12.6" customHeight="1" x14ac:dyDescent="0.25">
      <c r="A159" s="91">
        <f t="shared" si="21"/>
        <v>156</v>
      </c>
      <c r="B159" s="30" t="s">
        <v>452</v>
      </c>
      <c r="C159" s="199">
        <f t="shared" si="22"/>
        <v>7</v>
      </c>
      <c r="D159" s="190"/>
      <c r="E159" s="177"/>
      <c r="F159" s="177"/>
      <c r="G159" s="177"/>
      <c r="H159" s="177"/>
      <c r="I159" s="177" t="s">
        <v>80</v>
      </c>
      <c r="J159" s="177"/>
      <c r="K159" s="108"/>
      <c r="L159" s="177"/>
      <c r="M159" s="177"/>
      <c r="N159" s="177" t="s">
        <v>80</v>
      </c>
      <c r="O159" s="177"/>
      <c r="P159" s="213"/>
      <c r="Q159" s="177"/>
      <c r="R159" s="108"/>
      <c r="S159" s="177"/>
      <c r="T159" s="177"/>
      <c r="U159" s="108"/>
      <c r="V159" s="177" t="s">
        <v>80</v>
      </c>
      <c r="W159" s="177"/>
      <c r="X159" s="213"/>
      <c r="Y159" s="177"/>
      <c r="Z159" s="177"/>
      <c r="AA159" s="177"/>
      <c r="AB159" s="177" t="s">
        <v>80</v>
      </c>
      <c r="AC159" s="108"/>
      <c r="AD159" s="83" t="s">
        <v>80</v>
      </c>
      <c r="AE159" s="213"/>
      <c r="AF159" s="83"/>
      <c r="AG159" s="83" t="s">
        <v>80</v>
      </c>
      <c r="AH159" s="83"/>
      <c r="AI159" s="108"/>
      <c r="AJ159" s="134"/>
      <c r="AK159" s="213"/>
      <c r="AL159" s="134"/>
      <c r="AM159" s="83"/>
      <c r="AN159" s="83"/>
      <c r="AO159" s="76" t="s">
        <v>80</v>
      </c>
      <c r="AP159" s="191"/>
      <c r="AQ159" s="66">
        <f t="shared" si="23"/>
        <v>665</v>
      </c>
    </row>
    <row r="160" spans="1:43" ht="12.6" customHeight="1" x14ac:dyDescent="0.25">
      <c r="A160" s="91">
        <f t="shared" si="21"/>
        <v>157</v>
      </c>
      <c r="B160" s="30" t="s">
        <v>453</v>
      </c>
      <c r="C160" s="199">
        <f t="shared" si="22"/>
        <v>7</v>
      </c>
      <c r="D160" s="178"/>
      <c r="E160" s="169"/>
      <c r="F160" s="177"/>
      <c r="G160" s="177"/>
      <c r="H160" s="177"/>
      <c r="I160" s="177" t="s">
        <v>80</v>
      </c>
      <c r="J160" s="177"/>
      <c r="K160" s="108"/>
      <c r="L160" s="177" t="s">
        <v>80</v>
      </c>
      <c r="M160" s="177"/>
      <c r="N160" s="177"/>
      <c r="O160" s="177"/>
      <c r="P160" s="213"/>
      <c r="Q160" s="177" t="s">
        <v>80</v>
      </c>
      <c r="R160" s="108"/>
      <c r="S160" s="177"/>
      <c r="T160" s="177"/>
      <c r="U160" s="108"/>
      <c r="V160" s="177"/>
      <c r="W160" s="177"/>
      <c r="X160" s="213"/>
      <c r="Y160" s="177"/>
      <c r="Z160" s="177"/>
      <c r="AA160" s="177"/>
      <c r="AB160" s="177"/>
      <c r="AC160" s="108"/>
      <c r="AD160" s="83"/>
      <c r="AE160" s="213"/>
      <c r="AF160" s="83"/>
      <c r="AG160" s="83" t="s">
        <v>80</v>
      </c>
      <c r="AH160" s="83"/>
      <c r="AI160" s="108"/>
      <c r="AJ160" s="134"/>
      <c r="AK160" s="213"/>
      <c r="AL160" s="134" t="s">
        <v>80</v>
      </c>
      <c r="AM160" s="83"/>
      <c r="AN160" s="83" t="s">
        <v>80</v>
      </c>
      <c r="AO160" s="76" t="s">
        <v>80</v>
      </c>
      <c r="AP160" s="191"/>
      <c r="AQ160" s="66">
        <f t="shared" si="23"/>
        <v>665</v>
      </c>
    </row>
    <row r="161" spans="1:43" ht="12.6" customHeight="1" x14ac:dyDescent="0.25">
      <c r="A161" s="91">
        <f t="shared" si="21"/>
        <v>158</v>
      </c>
      <c r="B161" s="30" t="s">
        <v>426</v>
      </c>
      <c r="C161" s="199">
        <f t="shared" si="22"/>
        <v>23</v>
      </c>
      <c r="D161" s="190" t="s">
        <v>80</v>
      </c>
      <c r="E161" s="177" t="s">
        <v>80</v>
      </c>
      <c r="F161" s="177" t="s">
        <v>80</v>
      </c>
      <c r="G161" s="177" t="s">
        <v>80</v>
      </c>
      <c r="H161" s="177"/>
      <c r="I161" s="177"/>
      <c r="J161" s="177" t="s">
        <v>80</v>
      </c>
      <c r="K161" s="108"/>
      <c r="L161" s="177" t="s">
        <v>80</v>
      </c>
      <c r="M161" s="177"/>
      <c r="N161" s="177" t="s">
        <v>80</v>
      </c>
      <c r="O161" s="177" t="s">
        <v>80</v>
      </c>
      <c r="P161" s="213"/>
      <c r="Q161" s="177" t="s">
        <v>80</v>
      </c>
      <c r="R161" s="108"/>
      <c r="S161" s="177" t="s">
        <v>80</v>
      </c>
      <c r="T161" s="177"/>
      <c r="U161" s="108"/>
      <c r="V161" s="177" t="s">
        <v>80</v>
      </c>
      <c r="W161" s="177"/>
      <c r="X161" s="213"/>
      <c r="Y161" s="177" t="s">
        <v>80</v>
      </c>
      <c r="Z161" s="177" t="s">
        <v>80</v>
      </c>
      <c r="AA161" s="177" t="s">
        <v>80</v>
      </c>
      <c r="AB161" s="177"/>
      <c r="AC161" s="108"/>
      <c r="AD161" s="83" t="s">
        <v>80</v>
      </c>
      <c r="AE161" s="213"/>
      <c r="AF161" s="83" t="s">
        <v>80</v>
      </c>
      <c r="AG161" s="83" t="s">
        <v>80</v>
      </c>
      <c r="AH161" s="83" t="s">
        <v>80</v>
      </c>
      <c r="AI161" s="108"/>
      <c r="AJ161" s="134" t="s">
        <v>80</v>
      </c>
      <c r="AK161" s="213"/>
      <c r="AL161" s="134" t="s">
        <v>80</v>
      </c>
      <c r="AM161" s="83"/>
      <c r="AN161" s="83" t="s">
        <v>80</v>
      </c>
      <c r="AO161" s="76" t="s">
        <v>80</v>
      </c>
      <c r="AP161" s="191" t="s">
        <v>80</v>
      </c>
      <c r="AQ161" s="66">
        <f t="shared" si="23"/>
        <v>2185</v>
      </c>
    </row>
    <row r="162" spans="1:43" ht="12.6" customHeight="1" x14ac:dyDescent="0.25">
      <c r="A162" s="91">
        <f t="shared" si="21"/>
        <v>159</v>
      </c>
      <c r="B162" s="30" t="s">
        <v>310</v>
      </c>
      <c r="C162" s="199">
        <f t="shared" si="22"/>
        <v>13</v>
      </c>
      <c r="D162" s="190" t="s">
        <v>80</v>
      </c>
      <c r="E162" s="177" t="s">
        <v>80</v>
      </c>
      <c r="F162" s="177" t="s">
        <v>80</v>
      </c>
      <c r="G162" s="177"/>
      <c r="H162" s="177"/>
      <c r="I162" s="177"/>
      <c r="J162" s="177" t="s">
        <v>80</v>
      </c>
      <c r="K162" s="108"/>
      <c r="L162" s="177" t="s">
        <v>80</v>
      </c>
      <c r="M162" s="177"/>
      <c r="N162" s="177" t="s">
        <v>80</v>
      </c>
      <c r="O162" s="177"/>
      <c r="P162" s="213"/>
      <c r="Q162" s="177"/>
      <c r="R162" s="108"/>
      <c r="S162" s="177"/>
      <c r="T162" s="177"/>
      <c r="U162" s="108" t="s">
        <v>80</v>
      </c>
      <c r="V162" s="177" t="s">
        <v>80</v>
      </c>
      <c r="W162" s="177"/>
      <c r="X162" s="213"/>
      <c r="Y162" s="177" t="s">
        <v>80</v>
      </c>
      <c r="Z162" s="177" t="s">
        <v>80</v>
      </c>
      <c r="AA162" s="177"/>
      <c r="AB162" s="177"/>
      <c r="AC162" s="108"/>
      <c r="AD162" s="83"/>
      <c r="AE162" s="213"/>
      <c r="AF162" s="83"/>
      <c r="AG162" s="83"/>
      <c r="AH162" s="83" t="s">
        <v>80</v>
      </c>
      <c r="AI162" s="108"/>
      <c r="AJ162" s="134"/>
      <c r="AK162" s="213"/>
      <c r="AL162" s="134" t="s">
        <v>80</v>
      </c>
      <c r="AM162" s="83"/>
      <c r="AN162" s="83" t="s">
        <v>80</v>
      </c>
      <c r="AO162" s="76"/>
      <c r="AP162" s="191"/>
      <c r="AQ162" s="66">
        <f t="shared" si="23"/>
        <v>1235</v>
      </c>
    </row>
    <row r="163" spans="1:43" ht="12.6" customHeight="1" x14ac:dyDescent="0.25">
      <c r="A163" s="91">
        <f t="shared" si="21"/>
        <v>160</v>
      </c>
      <c r="B163" s="30" t="s">
        <v>377</v>
      </c>
      <c r="C163" s="199">
        <f t="shared" si="22"/>
        <v>4</v>
      </c>
      <c r="D163" s="190"/>
      <c r="E163" s="177"/>
      <c r="F163" s="177"/>
      <c r="G163" s="177"/>
      <c r="H163" s="177" t="s">
        <v>80</v>
      </c>
      <c r="I163" s="177" t="s">
        <v>80</v>
      </c>
      <c r="J163" s="177"/>
      <c r="K163" s="108"/>
      <c r="L163" s="177"/>
      <c r="M163" s="177"/>
      <c r="N163" s="177"/>
      <c r="O163" s="177"/>
      <c r="P163" s="213"/>
      <c r="Q163" s="177"/>
      <c r="R163" s="108"/>
      <c r="S163" s="177"/>
      <c r="T163" s="177"/>
      <c r="U163" s="108"/>
      <c r="V163" s="177" t="s">
        <v>80</v>
      </c>
      <c r="W163" s="177"/>
      <c r="X163" s="213"/>
      <c r="Y163" s="177"/>
      <c r="Z163" s="177"/>
      <c r="AA163" s="177"/>
      <c r="AB163" s="177"/>
      <c r="AC163" s="108"/>
      <c r="AD163" s="83"/>
      <c r="AE163" s="213"/>
      <c r="AF163" s="83"/>
      <c r="AG163" s="83"/>
      <c r="AH163" s="83"/>
      <c r="AI163" s="108"/>
      <c r="AJ163" s="134" t="s">
        <v>80</v>
      </c>
      <c r="AK163" s="213"/>
      <c r="AL163" s="134"/>
      <c r="AM163" s="83"/>
      <c r="AN163" s="83"/>
      <c r="AO163" s="76"/>
      <c r="AP163" s="191"/>
      <c r="AQ163" s="66">
        <f t="shared" si="23"/>
        <v>380</v>
      </c>
    </row>
    <row r="164" spans="1:43" ht="12.6" customHeight="1" x14ac:dyDescent="0.25">
      <c r="A164" s="91">
        <f t="shared" si="21"/>
        <v>161</v>
      </c>
      <c r="B164" s="30" t="s">
        <v>289</v>
      </c>
      <c r="C164" s="199">
        <f t="shared" si="22"/>
        <v>33</v>
      </c>
      <c r="D164" s="190" t="s">
        <v>80</v>
      </c>
      <c r="E164" s="177" t="s">
        <v>80</v>
      </c>
      <c r="F164" s="177" t="s">
        <v>80</v>
      </c>
      <c r="G164" s="177" t="s">
        <v>80</v>
      </c>
      <c r="H164" s="177"/>
      <c r="I164" s="177"/>
      <c r="J164" s="177"/>
      <c r="K164" s="108" t="s">
        <v>80</v>
      </c>
      <c r="L164" s="177" t="s">
        <v>80</v>
      </c>
      <c r="M164" s="177" t="s">
        <v>80</v>
      </c>
      <c r="N164" s="177" t="s">
        <v>80</v>
      </c>
      <c r="O164" s="177" t="s">
        <v>80</v>
      </c>
      <c r="P164" s="213" t="s">
        <v>80</v>
      </c>
      <c r="Q164" s="177" t="s">
        <v>80</v>
      </c>
      <c r="R164" s="108" t="s">
        <v>80</v>
      </c>
      <c r="S164" s="177" t="s">
        <v>80</v>
      </c>
      <c r="T164" s="177" t="s">
        <v>80</v>
      </c>
      <c r="U164" s="108" t="s">
        <v>80</v>
      </c>
      <c r="V164" s="177" t="s">
        <v>80</v>
      </c>
      <c r="W164" s="177"/>
      <c r="X164" s="213"/>
      <c r="Y164" s="177" t="s">
        <v>80</v>
      </c>
      <c r="Z164" s="177" t="s">
        <v>80</v>
      </c>
      <c r="AA164" s="177" t="s">
        <v>80</v>
      </c>
      <c r="AB164" s="177" t="s">
        <v>80</v>
      </c>
      <c r="AC164" s="108" t="s">
        <v>80</v>
      </c>
      <c r="AD164" s="83" t="s">
        <v>80</v>
      </c>
      <c r="AE164" s="213" t="s">
        <v>80</v>
      </c>
      <c r="AF164" s="83" t="s">
        <v>80</v>
      </c>
      <c r="AG164" s="83"/>
      <c r="AH164" s="83" t="s">
        <v>80</v>
      </c>
      <c r="AI164" s="108" t="s">
        <v>80</v>
      </c>
      <c r="AJ164" s="134" t="s">
        <v>80</v>
      </c>
      <c r="AK164" s="213" t="s">
        <v>80</v>
      </c>
      <c r="AL164" s="134" t="s">
        <v>80</v>
      </c>
      <c r="AM164" s="83" t="s">
        <v>80</v>
      </c>
      <c r="AN164" s="83" t="s">
        <v>80</v>
      </c>
      <c r="AO164" s="76" t="s">
        <v>80</v>
      </c>
      <c r="AP164" s="191" t="s">
        <v>80</v>
      </c>
      <c r="AQ164" s="66">
        <f t="shared" si="23"/>
        <v>3135</v>
      </c>
    </row>
    <row r="165" spans="1:43" ht="12.6" customHeight="1" x14ac:dyDescent="0.25">
      <c r="A165" s="91">
        <f t="shared" si="21"/>
        <v>162</v>
      </c>
      <c r="B165" s="30" t="s">
        <v>490</v>
      </c>
      <c r="C165" s="199">
        <f t="shared" si="22"/>
        <v>9</v>
      </c>
      <c r="D165" s="190" t="s">
        <v>80</v>
      </c>
      <c r="E165" s="177" t="s">
        <v>80</v>
      </c>
      <c r="F165" s="177" t="s">
        <v>80</v>
      </c>
      <c r="G165" s="177"/>
      <c r="H165" s="177" t="s">
        <v>80</v>
      </c>
      <c r="I165" s="177"/>
      <c r="J165" s="177" t="s">
        <v>80</v>
      </c>
      <c r="K165" s="108"/>
      <c r="L165" s="177" t="s">
        <v>80</v>
      </c>
      <c r="M165" s="177"/>
      <c r="N165" s="177"/>
      <c r="O165" s="177" t="s">
        <v>80</v>
      </c>
      <c r="P165" s="213"/>
      <c r="Q165" s="177"/>
      <c r="R165" s="108" t="s">
        <v>80</v>
      </c>
      <c r="S165" s="177"/>
      <c r="T165" s="177"/>
      <c r="U165" s="108"/>
      <c r="V165" s="177"/>
      <c r="W165" s="177"/>
      <c r="X165" s="213"/>
      <c r="Y165" s="177"/>
      <c r="Z165" s="177"/>
      <c r="AA165" s="177"/>
      <c r="AB165" s="177" t="s">
        <v>80</v>
      </c>
      <c r="AC165" s="108"/>
      <c r="AD165" s="83"/>
      <c r="AE165" s="213"/>
      <c r="AF165" s="83"/>
      <c r="AG165" s="83"/>
      <c r="AH165" s="83"/>
      <c r="AI165" s="108"/>
      <c r="AJ165" s="134"/>
      <c r="AK165" s="213"/>
      <c r="AL165" s="134"/>
      <c r="AM165" s="83"/>
      <c r="AN165" s="83"/>
      <c r="AO165" s="76"/>
      <c r="AP165" s="191"/>
      <c r="AQ165" s="66">
        <f t="shared" si="23"/>
        <v>855</v>
      </c>
    </row>
    <row r="166" spans="1:43" ht="12.6" customHeight="1" x14ac:dyDescent="0.25">
      <c r="A166" s="91">
        <f t="shared" si="21"/>
        <v>163</v>
      </c>
      <c r="B166" s="30" t="s">
        <v>63</v>
      </c>
      <c r="C166" s="199">
        <f t="shared" si="22"/>
        <v>14</v>
      </c>
      <c r="D166" s="190" t="s">
        <v>80</v>
      </c>
      <c r="E166" s="177" t="s">
        <v>80</v>
      </c>
      <c r="F166" s="177" t="s">
        <v>80</v>
      </c>
      <c r="G166" s="177" t="s">
        <v>80</v>
      </c>
      <c r="H166" s="177"/>
      <c r="I166" s="177"/>
      <c r="J166" s="177" t="s">
        <v>80</v>
      </c>
      <c r="K166" s="108" t="s">
        <v>80</v>
      </c>
      <c r="L166" s="177"/>
      <c r="M166" s="177"/>
      <c r="N166" s="177"/>
      <c r="O166" s="177"/>
      <c r="P166" s="213"/>
      <c r="Q166" s="177"/>
      <c r="R166" s="108"/>
      <c r="S166" s="177"/>
      <c r="T166" s="177"/>
      <c r="U166" s="108"/>
      <c r="V166" s="177" t="s">
        <v>80</v>
      </c>
      <c r="W166" s="177"/>
      <c r="X166" s="213"/>
      <c r="Y166" s="177" t="s">
        <v>80</v>
      </c>
      <c r="Z166" s="177"/>
      <c r="AA166" s="177"/>
      <c r="AB166" s="177" t="s">
        <v>80</v>
      </c>
      <c r="AC166" s="108"/>
      <c r="AD166" s="83"/>
      <c r="AE166" s="213"/>
      <c r="AF166" s="83" t="s">
        <v>80</v>
      </c>
      <c r="AG166" s="83" t="s">
        <v>80</v>
      </c>
      <c r="AH166" s="83"/>
      <c r="AI166" s="108"/>
      <c r="AJ166" s="134" t="s">
        <v>80</v>
      </c>
      <c r="AK166" s="213"/>
      <c r="AL166" s="134"/>
      <c r="AM166" s="83"/>
      <c r="AN166" s="83" t="s">
        <v>80</v>
      </c>
      <c r="AO166" s="76"/>
      <c r="AP166" s="191" t="s">
        <v>80</v>
      </c>
      <c r="AQ166" s="66">
        <f t="shared" si="23"/>
        <v>1330</v>
      </c>
    </row>
    <row r="167" spans="1:43" ht="12.6" customHeight="1" x14ac:dyDescent="0.25">
      <c r="A167" s="91">
        <f t="shared" si="21"/>
        <v>164</v>
      </c>
      <c r="B167" s="30" t="s">
        <v>64</v>
      </c>
      <c r="C167" s="199">
        <f t="shared" si="22"/>
        <v>13</v>
      </c>
      <c r="D167" s="190"/>
      <c r="E167" s="177" t="s">
        <v>80</v>
      </c>
      <c r="F167" s="177" t="s">
        <v>80</v>
      </c>
      <c r="G167" s="177"/>
      <c r="H167" s="177" t="s">
        <v>80</v>
      </c>
      <c r="I167" s="177"/>
      <c r="J167" s="177"/>
      <c r="K167" s="108" t="s">
        <v>80</v>
      </c>
      <c r="L167" s="177" t="s">
        <v>80</v>
      </c>
      <c r="M167" s="177" t="s">
        <v>80</v>
      </c>
      <c r="N167" s="177"/>
      <c r="O167" s="177" t="s">
        <v>80</v>
      </c>
      <c r="P167" s="213"/>
      <c r="Q167" s="177"/>
      <c r="R167" s="108"/>
      <c r="S167" s="177"/>
      <c r="T167" s="177"/>
      <c r="U167" s="108"/>
      <c r="V167" s="177" t="s">
        <v>80</v>
      </c>
      <c r="W167" s="177"/>
      <c r="X167" s="213"/>
      <c r="Y167" s="177" t="s">
        <v>80</v>
      </c>
      <c r="Z167" s="177"/>
      <c r="AA167" s="177"/>
      <c r="AB167" s="177" t="s">
        <v>80</v>
      </c>
      <c r="AC167" s="108"/>
      <c r="AD167" s="83"/>
      <c r="AE167" s="213"/>
      <c r="AF167" s="83"/>
      <c r="AG167" s="83" t="s">
        <v>80</v>
      </c>
      <c r="AH167" s="83"/>
      <c r="AI167" s="108"/>
      <c r="AJ167" s="134"/>
      <c r="AK167" s="213"/>
      <c r="AL167" s="134"/>
      <c r="AM167" s="83"/>
      <c r="AN167" s="83" t="s">
        <v>80</v>
      </c>
      <c r="AO167" s="76"/>
      <c r="AP167" s="191" t="s">
        <v>80</v>
      </c>
      <c r="AQ167" s="66">
        <f t="shared" si="23"/>
        <v>1235</v>
      </c>
    </row>
    <row r="168" spans="1:43" ht="12.6" customHeight="1" x14ac:dyDescent="0.25">
      <c r="A168" s="91">
        <f t="shared" si="21"/>
        <v>165</v>
      </c>
      <c r="B168" s="30" t="s">
        <v>395</v>
      </c>
      <c r="C168" s="199">
        <f t="shared" si="22"/>
        <v>23</v>
      </c>
      <c r="D168" s="190" t="s">
        <v>80</v>
      </c>
      <c r="E168" s="177"/>
      <c r="F168" s="177" t="s">
        <v>80</v>
      </c>
      <c r="G168" s="177" t="s">
        <v>80</v>
      </c>
      <c r="H168" s="177"/>
      <c r="I168" s="177"/>
      <c r="J168" s="177" t="s">
        <v>80</v>
      </c>
      <c r="K168" s="108"/>
      <c r="L168" s="177" t="s">
        <v>80</v>
      </c>
      <c r="M168" s="177" t="s">
        <v>80</v>
      </c>
      <c r="N168" s="177" t="s">
        <v>80</v>
      </c>
      <c r="O168" s="177" t="s">
        <v>80</v>
      </c>
      <c r="P168" s="213"/>
      <c r="Q168" s="177" t="s">
        <v>80</v>
      </c>
      <c r="R168" s="108" t="s">
        <v>80</v>
      </c>
      <c r="S168" s="177" t="s">
        <v>80</v>
      </c>
      <c r="T168" s="177"/>
      <c r="U168" s="108" t="s">
        <v>80</v>
      </c>
      <c r="V168" s="177" t="s">
        <v>80</v>
      </c>
      <c r="W168" s="177"/>
      <c r="X168" s="213"/>
      <c r="Y168" s="177" t="s">
        <v>80</v>
      </c>
      <c r="Z168" s="177" t="s">
        <v>80</v>
      </c>
      <c r="AA168" s="177"/>
      <c r="AB168" s="177" t="s">
        <v>80</v>
      </c>
      <c r="AC168" s="108"/>
      <c r="AD168" s="83"/>
      <c r="AE168" s="213"/>
      <c r="AF168" s="83"/>
      <c r="AG168" s="83"/>
      <c r="AH168" s="83" t="s">
        <v>80</v>
      </c>
      <c r="AI168" s="108" t="s">
        <v>80</v>
      </c>
      <c r="AJ168" s="134" t="s">
        <v>80</v>
      </c>
      <c r="AK168" s="213" t="s">
        <v>80</v>
      </c>
      <c r="AL168" s="134"/>
      <c r="AM168" s="83"/>
      <c r="AN168" s="83" t="s">
        <v>80</v>
      </c>
      <c r="AO168" s="76" t="s">
        <v>80</v>
      </c>
      <c r="AP168" s="191" t="s">
        <v>80</v>
      </c>
      <c r="AQ168" s="66">
        <f t="shared" si="23"/>
        <v>2185</v>
      </c>
    </row>
    <row r="169" spans="1:43" ht="12.6" customHeight="1" x14ac:dyDescent="0.25">
      <c r="A169" s="91">
        <f t="shared" si="21"/>
        <v>166</v>
      </c>
      <c r="B169" s="30" t="s">
        <v>364</v>
      </c>
      <c r="C169" s="199">
        <f t="shared" ref="C169:C200" si="26">COUNTIF(D169:AP169,"X")</f>
        <v>11</v>
      </c>
      <c r="D169" s="190"/>
      <c r="E169" s="177"/>
      <c r="F169" s="177" t="s">
        <v>80</v>
      </c>
      <c r="G169" s="177" t="s">
        <v>80</v>
      </c>
      <c r="H169" s="177"/>
      <c r="I169" s="177"/>
      <c r="J169" s="177"/>
      <c r="K169" s="108"/>
      <c r="L169" s="177" t="s">
        <v>80</v>
      </c>
      <c r="M169" s="177"/>
      <c r="N169" s="177"/>
      <c r="O169" s="177" t="s">
        <v>80</v>
      </c>
      <c r="P169" s="213"/>
      <c r="Q169" s="177"/>
      <c r="R169" s="108" t="s">
        <v>80</v>
      </c>
      <c r="S169" s="177" t="s">
        <v>80</v>
      </c>
      <c r="T169" s="177"/>
      <c r="U169" s="108"/>
      <c r="V169" s="177" t="s">
        <v>80</v>
      </c>
      <c r="W169" s="177"/>
      <c r="X169" s="213" t="s">
        <v>80</v>
      </c>
      <c r="Y169" s="177"/>
      <c r="Z169" s="177"/>
      <c r="AA169" s="177"/>
      <c r="AB169" s="177"/>
      <c r="AC169" s="108"/>
      <c r="AD169" s="83"/>
      <c r="AE169" s="213"/>
      <c r="AF169" s="83"/>
      <c r="AG169" s="83"/>
      <c r="AH169" s="83" t="s">
        <v>80</v>
      </c>
      <c r="AI169" s="108" t="s">
        <v>80</v>
      </c>
      <c r="AJ169" s="134"/>
      <c r="AK169" s="213"/>
      <c r="AL169" s="134"/>
      <c r="AM169" s="83"/>
      <c r="AN169" s="83" t="s">
        <v>80</v>
      </c>
      <c r="AO169" s="76"/>
      <c r="AP169" s="191"/>
      <c r="AQ169" s="66">
        <f t="shared" ref="AQ169:AQ204" si="27">C169*$AQ$2</f>
        <v>1045</v>
      </c>
    </row>
    <row r="170" spans="1:43" ht="12.6" customHeight="1" x14ac:dyDescent="0.25">
      <c r="A170" s="91">
        <f t="shared" si="21"/>
        <v>167</v>
      </c>
      <c r="B170" s="30" t="s">
        <v>290</v>
      </c>
      <c r="C170" s="199">
        <f t="shared" si="26"/>
        <v>6</v>
      </c>
      <c r="D170" s="190"/>
      <c r="E170" s="177"/>
      <c r="F170" s="177"/>
      <c r="G170" s="177" t="s">
        <v>80</v>
      </c>
      <c r="H170" s="177"/>
      <c r="I170" s="177" t="s">
        <v>80</v>
      </c>
      <c r="J170" s="177"/>
      <c r="K170" s="108"/>
      <c r="L170" s="177"/>
      <c r="M170" s="177"/>
      <c r="N170" s="177" t="s">
        <v>80</v>
      </c>
      <c r="O170" s="177"/>
      <c r="P170" s="213"/>
      <c r="Q170" s="177" t="s">
        <v>80</v>
      </c>
      <c r="R170" s="108"/>
      <c r="S170" s="177"/>
      <c r="T170" s="177"/>
      <c r="U170" s="108"/>
      <c r="V170" s="177"/>
      <c r="W170" s="177"/>
      <c r="X170" s="213"/>
      <c r="Y170" s="177"/>
      <c r="Z170" s="177"/>
      <c r="AA170" s="177"/>
      <c r="AB170" s="177"/>
      <c r="AC170" s="108"/>
      <c r="AD170" s="83"/>
      <c r="AE170" s="213"/>
      <c r="AF170" s="83" t="s">
        <v>80</v>
      </c>
      <c r="AG170" s="83"/>
      <c r="AH170" s="83"/>
      <c r="AI170" s="108"/>
      <c r="AJ170" s="134"/>
      <c r="AK170" s="213"/>
      <c r="AL170" s="134" t="s">
        <v>80</v>
      </c>
      <c r="AM170" s="83"/>
      <c r="AN170" s="83"/>
      <c r="AO170" s="76"/>
      <c r="AP170" s="191"/>
      <c r="AQ170" s="66">
        <f t="shared" si="27"/>
        <v>570</v>
      </c>
    </row>
    <row r="171" spans="1:43" ht="12.6" customHeight="1" x14ac:dyDescent="0.25">
      <c r="A171" s="91">
        <f t="shared" si="21"/>
        <v>168</v>
      </c>
      <c r="B171" s="30" t="s">
        <v>311</v>
      </c>
      <c r="C171" s="199">
        <f t="shared" si="26"/>
        <v>18</v>
      </c>
      <c r="D171" s="190" t="s">
        <v>80</v>
      </c>
      <c r="E171" s="177" t="s">
        <v>80</v>
      </c>
      <c r="F171" s="177" t="s">
        <v>80</v>
      </c>
      <c r="G171" s="177"/>
      <c r="H171" s="177"/>
      <c r="I171" s="177"/>
      <c r="J171" s="177"/>
      <c r="K171" s="108"/>
      <c r="L171" s="177"/>
      <c r="M171" s="177"/>
      <c r="N171" s="177"/>
      <c r="O171" s="177" t="s">
        <v>80</v>
      </c>
      <c r="P171" s="213"/>
      <c r="Q171" s="177" t="s">
        <v>80</v>
      </c>
      <c r="R171" s="108" t="s">
        <v>80</v>
      </c>
      <c r="S171" s="177"/>
      <c r="T171" s="177" t="s">
        <v>80</v>
      </c>
      <c r="U171" s="108" t="s">
        <v>80</v>
      </c>
      <c r="V171" s="177"/>
      <c r="W171" s="177"/>
      <c r="X171" s="213"/>
      <c r="Y171" s="177" t="s">
        <v>80</v>
      </c>
      <c r="Z171" s="177" t="s">
        <v>80</v>
      </c>
      <c r="AA171" s="177" t="s">
        <v>80</v>
      </c>
      <c r="AB171" s="177" t="s">
        <v>80</v>
      </c>
      <c r="AC171" s="108"/>
      <c r="AD171" s="83" t="s">
        <v>80</v>
      </c>
      <c r="AE171" s="213"/>
      <c r="AF171" s="83" t="s">
        <v>80</v>
      </c>
      <c r="AG171" s="83" t="s">
        <v>80</v>
      </c>
      <c r="AH171" s="83"/>
      <c r="AI171" s="108" t="s">
        <v>80</v>
      </c>
      <c r="AJ171" s="134" t="s">
        <v>80</v>
      </c>
      <c r="AK171" s="213"/>
      <c r="AL171" s="134" t="s">
        <v>80</v>
      </c>
      <c r="AM171" s="83"/>
      <c r="AN171" s="83"/>
      <c r="AO171" s="76"/>
      <c r="AP171" s="191"/>
      <c r="AQ171" s="66">
        <f t="shared" si="27"/>
        <v>1710</v>
      </c>
    </row>
    <row r="172" spans="1:43" ht="12.6" customHeight="1" x14ac:dyDescent="0.25">
      <c r="A172" s="91">
        <f t="shared" si="21"/>
        <v>169</v>
      </c>
      <c r="B172" s="30" t="s">
        <v>312</v>
      </c>
      <c r="C172" s="199">
        <f t="shared" si="26"/>
        <v>15</v>
      </c>
      <c r="D172" s="190" t="s">
        <v>80</v>
      </c>
      <c r="E172" s="177"/>
      <c r="F172" s="177" t="s">
        <v>80</v>
      </c>
      <c r="G172" s="177"/>
      <c r="H172" s="177"/>
      <c r="I172" s="177"/>
      <c r="J172" s="177"/>
      <c r="K172" s="108"/>
      <c r="L172" s="177"/>
      <c r="M172" s="177"/>
      <c r="N172" s="177"/>
      <c r="O172" s="177"/>
      <c r="P172" s="213"/>
      <c r="Q172" s="177"/>
      <c r="R172" s="108"/>
      <c r="S172" s="177"/>
      <c r="T172" s="177" t="s">
        <v>80</v>
      </c>
      <c r="U172" s="108" t="s">
        <v>80</v>
      </c>
      <c r="V172" s="177" t="s">
        <v>80</v>
      </c>
      <c r="W172" s="177"/>
      <c r="X172" s="213" t="s">
        <v>80</v>
      </c>
      <c r="Y172" s="177" t="s">
        <v>80</v>
      </c>
      <c r="Z172" s="177" t="s">
        <v>80</v>
      </c>
      <c r="AA172" s="177" t="s">
        <v>80</v>
      </c>
      <c r="AB172" s="177"/>
      <c r="AC172" s="108"/>
      <c r="AD172" s="83"/>
      <c r="AE172" s="213"/>
      <c r="AF172" s="83"/>
      <c r="AG172" s="83" t="s">
        <v>80</v>
      </c>
      <c r="AH172" s="83"/>
      <c r="AI172" s="108"/>
      <c r="AJ172" s="134" t="s">
        <v>80</v>
      </c>
      <c r="AK172" s="213" t="s">
        <v>80</v>
      </c>
      <c r="AL172" s="134"/>
      <c r="AM172" s="83" t="s">
        <v>80</v>
      </c>
      <c r="AN172" s="83"/>
      <c r="AO172" s="76" t="s">
        <v>80</v>
      </c>
      <c r="AP172" s="191" t="s">
        <v>80</v>
      </c>
      <c r="AQ172" s="66">
        <f t="shared" si="27"/>
        <v>1425</v>
      </c>
    </row>
    <row r="173" spans="1:43" ht="12.6" customHeight="1" x14ac:dyDescent="0.25">
      <c r="A173" s="91">
        <f t="shared" si="21"/>
        <v>170</v>
      </c>
      <c r="B173" s="30" t="s">
        <v>261</v>
      </c>
      <c r="C173" s="199">
        <f t="shared" si="26"/>
        <v>26</v>
      </c>
      <c r="D173" s="190" t="s">
        <v>80</v>
      </c>
      <c r="E173" s="177" t="s">
        <v>80</v>
      </c>
      <c r="F173" s="177"/>
      <c r="G173" s="177" t="s">
        <v>80</v>
      </c>
      <c r="H173" s="177" t="s">
        <v>80</v>
      </c>
      <c r="I173" s="177" t="s">
        <v>80</v>
      </c>
      <c r="J173" s="177" t="s">
        <v>80</v>
      </c>
      <c r="K173" s="108" t="s">
        <v>80</v>
      </c>
      <c r="L173" s="177" t="s">
        <v>80</v>
      </c>
      <c r="M173" s="177" t="s">
        <v>80</v>
      </c>
      <c r="N173" s="177" t="s">
        <v>80</v>
      </c>
      <c r="O173" s="177"/>
      <c r="P173" s="213"/>
      <c r="Q173" s="177"/>
      <c r="R173" s="108" t="s">
        <v>80</v>
      </c>
      <c r="S173" s="177" t="s">
        <v>80</v>
      </c>
      <c r="T173" s="177" t="s">
        <v>80</v>
      </c>
      <c r="U173" s="108" t="s">
        <v>80</v>
      </c>
      <c r="V173" s="177" t="s">
        <v>80</v>
      </c>
      <c r="W173" s="177"/>
      <c r="X173" s="213"/>
      <c r="Y173" s="177" t="s">
        <v>80</v>
      </c>
      <c r="Z173" s="177" t="s">
        <v>80</v>
      </c>
      <c r="AA173" s="177" t="s">
        <v>80</v>
      </c>
      <c r="AB173" s="177" t="s">
        <v>80</v>
      </c>
      <c r="AC173" s="108"/>
      <c r="AD173" s="83" t="s">
        <v>80</v>
      </c>
      <c r="AE173" s="213" t="s">
        <v>80</v>
      </c>
      <c r="AF173" s="83" t="s">
        <v>80</v>
      </c>
      <c r="AG173" s="83" t="s">
        <v>80</v>
      </c>
      <c r="AH173" s="83" t="s">
        <v>80</v>
      </c>
      <c r="AI173" s="108" t="s">
        <v>80</v>
      </c>
      <c r="AJ173" s="134" t="s">
        <v>80</v>
      </c>
      <c r="AK173" s="213"/>
      <c r="AL173" s="134"/>
      <c r="AM173" s="83"/>
      <c r="AN173" s="83"/>
      <c r="AO173" s="76"/>
      <c r="AP173" s="191"/>
      <c r="AQ173" s="66">
        <f t="shared" si="27"/>
        <v>2470</v>
      </c>
    </row>
    <row r="174" spans="1:43" ht="12.6" customHeight="1" x14ac:dyDescent="0.25">
      <c r="A174" s="91">
        <f t="shared" si="21"/>
        <v>171</v>
      </c>
      <c r="B174" s="30" t="s">
        <v>236</v>
      </c>
      <c r="C174" s="199">
        <f t="shared" si="26"/>
        <v>22</v>
      </c>
      <c r="D174" s="190" t="s">
        <v>80</v>
      </c>
      <c r="E174" s="177" t="s">
        <v>80</v>
      </c>
      <c r="F174" s="177" t="s">
        <v>80</v>
      </c>
      <c r="G174" s="177" t="s">
        <v>80</v>
      </c>
      <c r="H174" s="177" t="s">
        <v>80</v>
      </c>
      <c r="I174" s="177"/>
      <c r="J174" s="177"/>
      <c r="K174" s="108" t="s">
        <v>80</v>
      </c>
      <c r="L174" s="177" t="s">
        <v>80</v>
      </c>
      <c r="M174" s="177" t="s">
        <v>80</v>
      </c>
      <c r="N174" s="177"/>
      <c r="O174" s="177"/>
      <c r="P174" s="213"/>
      <c r="Q174" s="177"/>
      <c r="R174" s="108"/>
      <c r="S174" s="177" t="s">
        <v>80</v>
      </c>
      <c r="T174" s="177" t="s">
        <v>80</v>
      </c>
      <c r="U174" s="108" t="s">
        <v>80</v>
      </c>
      <c r="V174" s="177" t="s">
        <v>80</v>
      </c>
      <c r="W174" s="177"/>
      <c r="X174" s="213"/>
      <c r="Y174" s="177"/>
      <c r="Z174" s="177" t="s">
        <v>80</v>
      </c>
      <c r="AA174" s="177"/>
      <c r="AB174" s="177"/>
      <c r="AC174" s="108"/>
      <c r="AD174" s="83" t="s">
        <v>80</v>
      </c>
      <c r="AE174" s="213" t="s">
        <v>80</v>
      </c>
      <c r="AF174" s="83" t="s">
        <v>80</v>
      </c>
      <c r="AG174" s="83"/>
      <c r="AH174" s="83" t="s">
        <v>80</v>
      </c>
      <c r="AI174" s="108"/>
      <c r="AJ174" s="134" t="s">
        <v>80</v>
      </c>
      <c r="AK174" s="213"/>
      <c r="AL174" s="134" t="s">
        <v>80</v>
      </c>
      <c r="AM174" s="83"/>
      <c r="AN174" s="83" t="s">
        <v>80</v>
      </c>
      <c r="AO174" s="76" t="s">
        <v>80</v>
      </c>
      <c r="AP174" s="191" t="s">
        <v>80</v>
      </c>
      <c r="AQ174" s="66">
        <f t="shared" si="27"/>
        <v>2090</v>
      </c>
    </row>
    <row r="175" spans="1:43" ht="12.6" customHeight="1" x14ac:dyDescent="0.25">
      <c r="A175" s="91">
        <f t="shared" si="21"/>
        <v>172</v>
      </c>
      <c r="B175" s="30" t="s">
        <v>421</v>
      </c>
      <c r="C175" s="199">
        <f t="shared" si="26"/>
        <v>2</v>
      </c>
      <c r="D175" s="190"/>
      <c r="E175" s="177" t="s">
        <v>80</v>
      </c>
      <c r="F175" s="177" t="s">
        <v>80</v>
      </c>
      <c r="G175" s="177"/>
      <c r="H175" s="177"/>
      <c r="I175" s="177"/>
      <c r="J175" s="177"/>
      <c r="K175" s="108"/>
      <c r="L175" s="177"/>
      <c r="M175" s="177"/>
      <c r="N175" s="177"/>
      <c r="O175" s="177"/>
      <c r="P175" s="213"/>
      <c r="Q175" s="177"/>
      <c r="R175" s="108"/>
      <c r="S175" s="177"/>
      <c r="T175" s="177"/>
      <c r="U175" s="108"/>
      <c r="V175" s="177"/>
      <c r="W175" s="177"/>
      <c r="X175" s="213"/>
      <c r="Y175" s="177"/>
      <c r="Z175" s="177"/>
      <c r="AA175" s="177"/>
      <c r="AB175" s="177"/>
      <c r="AC175" s="108"/>
      <c r="AD175" s="83"/>
      <c r="AE175" s="213"/>
      <c r="AF175" s="83"/>
      <c r="AG175" s="83"/>
      <c r="AH175" s="83"/>
      <c r="AI175" s="108"/>
      <c r="AJ175" s="134"/>
      <c r="AK175" s="213"/>
      <c r="AL175" s="134"/>
      <c r="AM175" s="83"/>
      <c r="AN175" s="83"/>
      <c r="AO175" s="76"/>
      <c r="AP175" s="191"/>
      <c r="AQ175" s="66">
        <f t="shared" si="27"/>
        <v>190</v>
      </c>
    </row>
    <row r="176" spans="1:43" ht="12.6" customHeight="1" x14ac:dyDescent="0.25">
      <c r="A176" s="91">
        <f t="shared" si="21"/>
        <v>173</v>
      </c>
      <c r="B176" s="30" t="s">
        <v>491</v>
      </c>
      <c r="C176" s="199">
        <f t="shared" si="26"/>
        <v>22</v>
      </c>
      <c r="D176" s="190" t="s">
        <v>80</v>
      </c>
      <c r="E176" s="177" t="s">
        <v>80</v>
      </c>
      <c r="F176" s="177"/>
      <c r="G176" s="177"/>
      <c r="H176" s="177"/>
      <c r="I176" s="177"/>
      <c r="J176" s="177" t="s">
        <v>80</v>
      </c>
      <c r="K176" s="108"/>
      <c r="L176" s="177" t="s">
        <v>80</v>
      </c>
      <c r="M176" s="177" t="s">
        <v>80</v>
      </c>
      <c r="N176" s="177" t="s">
        <v>80</v>
      </c>
      <c r="O176" s="177" t="s">
        <v>80</v>
      </c>
      <c r="P176" s="213"/>
      <c r="Q176" s="177" t="s">
        <v>80</v>
      </c>
      <c r="R176" s="108" t="s">
        <v>80</v>
      </c>
      <c r="S176" s="177" t="s">
        <v>80</v>
      </c>
      <c r="T176" s="177"/>
      <c r="U176" s="108" t="s">
        <v>80</v>
      </c>
      <c r="V176" s="177" t="s">
        <v>80</v>
      </c>
      <c r="W176" s="177"/>
      <c r="X176" s="213" t="s">
        <v>80</v>
      </c>
      <c r="Y176" s="177" t="s">
        <v>80</v>
      </c>
      <c r="Z176" s="177" t="s">
        <v>80</v>
      </c>
      <c r="AA176" s="177"/>
      <c r="AB176" s="177"/>
      <c r="AC176" s="108"/>
      <c r="AD176" s="83"/>
      <c r="AE176" s="213"/>
      <c r="AF176" s="83"/>
      <c r="AG176" s="83" t="s">
        <v>80</v>
      </c>
      <c r="AH176" s="83" t="s">
        <v>80</v>
      </c>
      <c r="AI176" s="108" t="s">
        <v>80</v>
      </c>
      <c r="AJ176" s="134" t="s">
        <v>80</v>
      </c>
      <c r="AK176" s="213"/>
      <c r="AL176" s="134" t="s">
        <v>80</v>
      </c>
      <c r="AM176" s="83"/>
      <c r="AN176" s="83" t="s">
        <v>80</v>
      </c>
      <c r="AO176" s="76"/>
      <c r="AP176" s="191" t="s">
        <v>80</v>
      </c>
      <c r="AQ176" s="66">
        <f t="shared" si="27"/>
        <v>2090</v>
      </c>
    </row>
    <row r="177" spans="1:43" ht="12.6" customHeight="1" x14ac:dyDescent="0.25">
      <c r="A177" s="91">
        <f t="shared" si="21"/>
        <v>174</v>
      </c>
      <c r="B177" s="30" t="s">
        <v>338</v>
      </c>
      <c r="C177" s="199">
        <f t="shared" si="26"/>
        <v>38</v>
      </c>
      <c r="D177" s="190" t="s">
        <v>80</v>
      </c>
      <c r="E177" s="177" t="s">
        <v>80</v>
      </c>
      <c r="F177" s="177" t="s">
        <v>80</v>
      </c>
      <c r="G177" s="177" t="s">
        <v>80</v>
      </c>
      <c r="H177" s="177"/>
      <c r="I177" s="177" t="s">
        <v>80</v>
      </c>
      <c r="J177" s="177" t="s">
        <v>80</v>
      </c>
      <c r="K177" s="108" t="s">
        <v>80</v>
      </c>
      <c r="L177" s="177" t="s">
        <v>80</v>
      </c>
      <c r="M177" s="177" t="s">
        <v>80</v>
      </c>
      <c r="N177" s="177" t="s">
        <v>80</v>
      </c>
      <c r="O177" s="177" t="s">
        <v>80</v>
      </c>
      <c r="P177" s="213" t="s">
        <v>80</v>
      </c>
      <c r="Q177" s="177" t="s">
        <v>80</v>
      </c>
      <c r="R177" s="108" t="s">
        <v>80</v>
      </c>
      <c r="S177" s="177" t="s">
        <v>80</v>
      </c>
      <c r="T177" s="177" t="s">
        <v>80</v>
      </c>
      <c r="U177" s="108" t="s">
        <v>80</v>
      </c>
      <c r="V177" s="177" t="s">
        <v>80</v>
      </c>
      <c r="W177" s="177" t="s">
        <v>80</v>
      </c>
      <c r="X177" s="213" t="s">
        <v>80</v>
      </c>
      <c r="Y177" s="177" t="s">
        <v>80</v>
      </c>
      <c r="Z177" s="177" t="s">
        <v>80</v>
      </c>
      <c r="AA177" s="177" t="s">
        <v>80</v>
      </c>
      <c r="AB177" s="177" t="s">
        <v>80</v>
      </c>
      <c r="AC177" s="108" t="s">
        <v>80</v>
      </c>
      <c r="AD177" s="83" t="s">
        <v>80</v>
      </c>
      <c r="AE177" s="213" t="s">
        <v>80</v>
      </c>
      <c r="AF177" s="83" t="s">
        <v>80</v>
      </c>
      <c r="AG177" s="83" t="s">
        <v>80</v>
      </c>
      <c r="AH177" s="83" t="s">
        <v>80</v>
      </c>
      <c r="AI177" s="108" t="s">
        <v>80</v>
      </c>
      <c r="AJ177" s="134" t="s">
        <v>80</v>
      </c>
      <c r="AK177" s="213" t="s">
        <v>80</v>
      </c>
      <c r="AL177" s="134" t="s">
        <v>80</v>
      </c>
      <c r="AM177" s="83" t="s">
        <v>80</v>
      </c>
      <c r="AN177" s="83" t="s">
        <v>80</v>
      </c>
      <c r="AO177" s="76" t="s">
        <v>80</v>
      </c>
      <c r="AP177" s="191" t="s">
        <v>80</v>
      </c>
      <c r="AQ177" s="66">
        <f t="shared" si="27"/>
        <v>3610</v>
      </c>
    </row>
    <row r="178" spans="1:43" ht="12.6" customHeight="1" x14ac:dyDescent="0.25">
      <c r="A178" s="91">
        <f t="shared" si="21"/>
        <v>175</v>
      </c>
      <c r="B178" s="30" t="s">
        <v>226</v>
      </c>
      <c r="C178" s="199">
        <f t="shared" si="26"/>
        <v>18</v>
      </c>
      <c r="D178" s="190" t="s">
        <v>80</v>
      </c>
      <c r="E178" s="177" t="s">
        <v>80</v>
      </c>
      <c r="F178" s="177" t="s">
        <v>80</v>
      </c>
      <c r="G178" s="177" t="s">
        <v>80</v>
      </c>
      <c r="H178" s="177"/>
      <c r="I178" s="177"/>
      <c r="J178" s="177"/>
      <c r="K178" s="108"/>
      <c r="L178" s="177" t="s">
        <v>80</v>
      </c>
      <c r="M178" s="177" t="s">
        <v>80</v>
      </c>
      <c r="N178" s="177" t="s">
        <v>80</v>
      </c>
      <c r="O178" s="177"/>
      <c r="P178" s="213" t="s">
        <v>80</v>
      </c>
      <c r="Q178" s="177"/>
      <c r="R178" s="108" t="s">
        <v>80</v>
      </c>
      <c r="S178" s="177"/>
      <c r="T178" s="177"/>
      <c r="U178" s="108" t="s">
        <v>80</v>
      </c>
      <c r="V178" s="177" t="s">
        <v>80</v>
      </c>
      <c r="W178" s="177"/>
      <c r="X178" s="213"/>
      <c r="Y178" s="177"/>
      <c r="Z178" s="177" t="s">
        <v>80</v>
      </c>
      <c r="AA178" s="177" t="s">
        <v>80</v>
      </c>
      <c r="AB178" s="177"/>
      <c r="AC178" s="108"/>
      <c r="AD178" s="83" t="s">
        <v>80</v>
      </c>
      <c r="AE178" s="213"/>
      <c r="AF178" s="83"/>
      <c r="AG178" s="83"/>
      <c r="AH178" s="83" t="s">
        <v>80</v>
      </c>
      <c r="AI178" s="108"/>
      <c r="AJ178" s="134"/>
      <c r="AK178" s="213"/>
      <c r="AL178" s="134" t="s">
        <v>80</v>
      </c>
      <c r="AM178" s="83"/>
      <c r="AN178" s="83" t="s">
        <v>80</v>
      </c>
      <c r="AO178" s="76" t="s">
        <v>80</v>
      </c>
      <c r="AP178" s="191"/>
      <c r="AQ178" s="66">
        <f t="shared" si="27"/>
        <v>1710</v>
      </c>
    </row>
    <row r="179" spans="1:43" ht="12.6" customHeight="1" x14ac:dyDescent="0.25">
      <c r="A179" s="91">
        <f t="shared" si="21"/>
        <v>176</v>
      </c>
      <c r="B179" s="30" t="s">
        <v>347</v>
      </c>
      <c r="C179" s="199">
        <f t="shared" si="26"/>
        <v>9</v>
      </c>
      <c r="D179" s="190"/>
      <c r="E179" s="177"/>
      <c r="F179" s="177" t="s">
        <v>80</v>
      </c>
      <c r="G179" s="177"/>
      <c r="H179" s="177" t="s">
        <v>80</v>
      </c>
      <c r="I179" s="177" t="s">
        <v>80</v>
      </c>
      <c r="J179" s="177"/>
      <c r="K179" s="108"/>
      <c r="L179" s="177"/>
      <c r="M179" s="177"/>
      <c r="N179" s="177"/>
      <c r="O179" s="177"/>
      <c r="P179" s="213"/>
      <c r="Q179" s="177"/>
      <c r="R179" s="108" t="s">
        <v>80</v>
      </c>
      <c r="S179" s="177"/>
      <c r="T179" s="177" t="s">
        <v>80</v>
      </c>
      <c r="U179" s="108" t="s">
        <v>80</v>
      </c>
      <c r="V179" s="177"/>
      <c r="W179" s="177"/>
      <c r="X179" s="213"/>
      <c r="Y179" s="177"/>
      <c r="Z179" s="177"/>
      <c r="AA179" s="177"/>
      <c r="AB179" s="177" t="s">
        <v>80</v>
      </c>
      <c r="AC179" s="108"/>
      <c r="AD179" s="83" t="s">
        <v>80</v>
      </c>
      <c r="AE179" s="213"/>
      <c r="AF179" s="83"/>
      <c r="AG179" s="83"/>
      <c r="AH179" s="83"/>
      <c r="AI179" s="108" t="s">
        <v>80</v>
      </c>
      <c r="AJ179" s="134"/>
      <c r="AK179" s="213"/>
      <c r="AL179" s="134"/>
      <c r="AM179" s="83"/>
      <c r="AN179" s="83"/>
      <c r="AO179" s="76"/>
      <c r="AP179" s="191"/>
      <c r="AQ179" s="66">
        <f t="shared" si="27"/>
        <v>855</v>
      </c>
    </row>
    <row r="180" spans="1:43" ht="12.6" customHeight="1" x14ac:dyDescent="0.25">
      <c r="A180" s="91">
        <f t="shared" si="21"/>
        <v>177</v>
      </c>
      <c r="B180" s="30" t="s">
        <v>66</v>
      </c>
      <c r="C180" s="199">
        <f t="shared" si="26"/>
        <v>36</v>
      </c>
      <c r="D180" s="190" t="s">
        <v>80</v>
      </c>
      <c r="E180" s="177" t="s">
        <v>80</v>
      </c>
      <c r="F180" s="177" t="s">
        <v>80</v>
      </c>
      <c r="G180" s="177" t="s">
        <v>80</v>
      </c>
      <c r="H180" s="177" t="s">
        <v>80</v>
      </c>
      <c r="I180" s="177" t="s">
        <v>80</v>
      </c>
      <c r="J180" s="177" t="s">
        <v>80</v>
      </c>
      <c r="K180" s="108" t="s">
        <v>80</v>
      </c>
      <c r="L180" s="177" t="s">
        <v>80</v>
      </c>
      <c r="M180" s="177" t="s">
        <v>80</v>
      </c>
      <c r="N180" s="177" t="s">
        <v>80</v>
      </c>
      <c r="O180" s="177" t="s">
        <v>80</v>
      </c>
      <c r="P180" s="213" t="s">
        <v>80</v>
      </c>
      <c r="Q180" s="177" t="s">
        <v>80</v>
      </c>
      <c r="R180" s="108" t="s">
        <v>80</v>
      </c>
      <c r="S180" s="177" t="s">
        <v>80</v>
      </c>
      <c r="T180" s="177" t="s">
        <v>80</v>
      </c>
      <c r="U180" s="108" t="s">
        <v>80</v>
      </c>
      <c r="V180" s="177" t="s">
        <v>80</v>
      </c>
      <c r="W180" s="177" t="s">
        <v>80</v>
      </c>
      <c r="X180" s="213" t="s">
        <v>80</v>
      </c>
      <c r="Y180" s="177" t="s">
        <v>80</v>
      </c>
      <c r="Z180" s="177" t="s">
        <v>80</v>
      </c>
      <c r="AA180" s="177" t="s">
        <v>80</v>
      </c>
      <c r="AB180" s="177" t="s">
        <v>80</v>
      </c>
      <c r="AC180" s="108"/>
      <c r="AD180" s="83"/>
      <c r="AE180" s="213" t="s">
        <v>80</v>
      </c>
      <c r="AF180" s="83" t="s">
        <v>80</v>
      </c>
      <c r="AG180" s="83" t="s">
        <v>80</v>
      </c>
      <c r="AH180" s="83" t="s">
        <v>80</v>
      </c>
      <c r="AI180" s="108" t="s">
        <v>80</v>
      </c>
      <c r="AJ180" s="134" t="s">
        <v>80</v>
      </c>
      <c r="AK180" s="213" t="s">
        <v>80</v>
      </c>
      <c r="AL180" s="134" t="s">
        <v>80</v>
      </c>
      <c r="AM180" s="83" t="s">
        <v>80</v>
      </c>
      <c r="AN180" s="83" t="s">
        <v>80</v>
      </c>
      <c r="AO180" s="76" t="s">
        <v>80</v>
      </c>
      <c r="AP180" s="191"/>
      <c r="AQ180" s="66">
        <f t="shared" si="27"/>
        <v>3420</v>
      </c>
    </row>
    <row r="181" spans="1:43" ht="12.6" customHeight="1" x14ac:dyDescent="0.25">
      <c r="A181" s="91">
        <f t="shared" si="21"/>
        <v>178</v>
      </c>
      <c r="B181" s="30" t="s">
        <v>492</v>
      </c>
      <c r="C181" s="199">
        <f t="shared" si="26"/>
        <v>13</v>
      </c>
      <c r="D181" s="190" t="s">
        <v>80</v>
      </c>
      <c r="E181" s="177" t="s">
        <v>80</v>
      </c>
      <c r="F181" s="177"/>
      <c r="G181" s="177" t="s">
        <v>80</v>
      </c>
      <c r="H181" s="177"/>
      <c r="I181" s="177"/>
      <c r="J181" s="177"/>
      <c r="K181" s="108"/>
      <c r="L181" s="177"/>
      <c r="M181" s="177" t="s">
        <v>80</v>
      </c>
      <c r="N181" s="177"/>
      <c r="O181" s="177"/>
      <c r="P181" s="213"/>
      <c r="Q181" s="177"/>
      <c r="R181" s="108"/>
      <c r="S181" s="177" t="s">
        <v>80</v>
      </c>
      <c r="T181" s="177"/>
      <c r="U181" s="108"/>
      <c r="V181" s="177" t="s">
        <v>80</v>
      </c>
      <c r="W181" s="177"/>
      <c r="X181" s="213"/>
      <c r="Y181" s="177"/>
      <c r="Z181" s="177"/>
      <c r="AA181" s="177" t="s">
        <v>80</v>
      </c>
      <c r="AB181" s="177" t="s">
        <v>80</v>
      </c>
      <c r="AC181" s="108"/>
      <c r="AD181" s="83" t="s">
        <v>80</v>
      </c>
      <c r="AE181" s="213"/>
      <c r="AF181" s="83" t="s">
        <v>80</v>
      </c>
      <c r="AG181" s="83"/>
      <c r="AH181" s="83" t="s">
        <v>80</v>
      </c>
      <c r="AI181" s="108"/>
      <c r="AJ181" s="134" t="s">
        <v>80</v>
      </c>
      <c r="AK181" s="213"/>
      <c r="AL181" s="134"/>
      <c r="AM181" s="83"/>
      <c r="AN181" s="83"/>
      <c r="AO181" s="76" t="s">
        <v>80</v>
      </c>
      <c r="AP181" s="191"/>
      <c r="AQ181" s="66">
        <f t="shared" si="27"/>
        <v>1235</v>
      </c>
    </row>
    <row r="182" spans="1:43" ht="12.6" customHeight="1" x14ac:dyDescent="0.25">
      <c r="A182" s="91">
        <f t="shared" si="21"/>
        <v>179</v>
      </c>
      <c r="B182" s="30" t="s">
        <v>459</v>
      </c>
      <c r="C182" s="199">
        <f t="shared" si="26"/>
        <v>12</v>
      </c>
      <c r="D182" s="190" t="s">
        <v>80</v>
      </c>
      <c r="E182" s="177" t="s">
        <v>80</v>
      </c>
      <c r="F182" s="177"/>
      <c r="G182" s="177"/>
      <c r="H182" s="177"/>
      <c r="I182" s="177"/>
      <c r="J182" s="177" t="s">
        <v>80</v>
      </c>
      <c r="K182" s="108" t="s">
        <v>80</v>
      </c>
      <c r="L182" s="177" t="s">
        <v>80</v>
      </c>
      <c r="M182" s="177"/>
      <c r="N182" s="177"/>
      <c r="O182" s="177"/>
      <c r="P182" s="213"/>
      <c r="Q182" s="177"/>
      <c r="R182" s="108" t="s">
        <v>80</v>
      </c>
      <c r="S182" s="177"/>
      <c r="T182" s="177"/>
      <c r="U182" s="108"/>
      <c r="V182" s="177" t="s">
        <v>80</v>
      </c>
      <c r="W182" s="177"/>
      <c r="X182" s="213"/>
      <c r="Y182" s="177"/>
      <c r="Z182" s="177" t="s">
        <v>80</v>
      </c>
      <c r="AA182" s="177" t="s">
        <v>80</v>
      </c>
      <c r="AB182" s="177"/>
      <c r="AC182" s="108"/>
      <c r="AD182" s="83"/>
      <c r="AE182" s="213"/>
      <c r="AF182" s="83"/>
      <c r="AG182" s="83"/>
      <c r="AH182" s="83"/>
      <c r="AI182" s="108"/>
      <c r="AJ182" s="134" t="s">
        <v>80</v>
      </c>
      <c r="AK182" s="213" t="s">
        <v>80</v>
      </c>
      <c r="AL182" s="134"/>
      <c r="AM182" s="83"/>
      <c r="AN182" s="83"/>
      <c r="AO182" s="76" t="s">
        <v>80</v>
      </c>
      <c r="AP182" s="191"/>
      <c r="AQ182" s="66">
        <f t="shared" si="27"/>
        <v>1140</v>
      </c>
    </row>
    <row r="183" spans="1:43" ht="12.6" customHeight="1" x14ac:dyDescent="0.25">
      <c r="A183" s="91">
        <f t="shared" si="21"/>
        <v>180</v>
      </c>
      <c r="B183" s="30" t="s">
        <v>360</v>
      </c>
      <c r="C183" s="199">
        <f t="shared" si="26"/>
        <v>7</v>
      </c>
      <c r="D183" s="178"/>
      <c r="E183" s="169"/>
      <c r="F183" s="169"/>
      <c r="G183" s="169"/>
      <c r="H183" s="169"/>
      <c r="I183" s="169"/>
      <c r="J183" s="169"/>
      <c r="K183" s="108"/>
      <c r="L183" s="177" t="s">
        <v>80</v>
      </c>
      <c r="M183" s="177"/>
      <c r="N183" s="177"/>
      <c r="O183" s="177" t="s">
        <v>80</v>
      </c>
      <c r="P183" s="213"/>
      <c r="Q183" s="177"/>
      <c r="R183" s="108"/>
      <c r="S183" s="177"/>
      <c r="T183" s="177"/>
      <c r="U183" s="108"/>
      <c r="V183" s="177"/>
      <c r="W183" s="177"/>
      <c r="X183" s="213"/>
      <c r="Y183" s="177"/>
      <c r="Z183" s="177" t="s">
        <v>80</v>
      </c>
      <c r="AA183" s="177"/>
      <c r="AB183" s="177"/>
      <c r="AC183" s="108"/>
      <c r="AD183" s="83"/>
      <c r="AE183" s="213"/>
      <c r="AF183" s="83" t="s">
        <v>80</v>
      </c>
      <c r="AG183" s="83" t="s">
        <v>80</v>
      </c>
      <c r="AH183" s="83"/>
      <c r="AI183" s="108"/>
      <c r="AJ183" s="134" t="s">
        <v>80</v>
      </c>
      <c r="AK183" s="213"/>
      <c r="AL183" s="134"/>
      <c r="AM183" s="83"/>
      <c r="AN183" s="83"/>
      <c r="AO183" s="76" t="s">
        <v>80</v>
      </c>
      <c r="AP183" s="191"/>
      <c r="AQ183" s="66">
        <f t="shared" si="27"/>
        <v>665</v>
      </c>
    </row>
    <row r="184" spans="1:43" ht="12.6" customHeight="1" x14ac:dyDescent="0.25">
      <c r="A184" s="91">
        <f t="shared" si="21"/>
        <v>181</v>
      </c>
      <c r="B184" s="30" t="s">
        <v>339</v>
      </c>
      <c r="C184" s="199">
        <f t="shared" si="26"/>
        <v>20</v>
      </c>
      <c r="D184" s="190" t="s">
        <v>80</v>
      </c>
      <c r="E184" s="177"/>
      <c r="F184" s="177"/>
      <c r="G184" s="177"/>
      <c r="H184" s="177" t="s">
        <v>80</v>
      </c>
      <c r="I184" s="177" t="s">
        <v>80</v>
      </c>
      <c r="J184" s="177" t="s">
        <v>80</v>
      </c>
      <c r="K184" s="108" t="s">
        <v>80</v>
      </c>
      <c r="L184" s="177"/>
      <c r="M184" s="177"/>
      <c r="N184" s="177" t="s">
        <v>80</v>
      </c>
      <c r="O184" s="177"/>
      <c r="P184" s="213" t="s">
        <v>80</v>
      </c>
      <c r="Q184" s="177"/>
      <c r="R184" s="108" t="s">
        <v>80</v>
      </c>
      <c r="S184" s="177"/>
      <c r="T184" s="177" t="s">
        <v>80</v>
      </c>
      <c r="U184" s="108" t="s">
        <v>80</v>
      </c>
      <c r="V184" s="177" t="s">
        <v>80</v>
      </c>
      <c r="W184" s="177"/>
      <c r="X184" s="213" t="s">
        <v>80</v>
      </c>
      <c r="Y184" s="177"/>
      <c r="Z184" s="177"/>
      <c r="AA184" s="177" t="s">
        <v>80</v>
      </c>
      <c r="AB184" s="177"/>
      <c r="AC184" s="108"/>
      <c r="AD184" s="83"/>
      <c r="AE184" s="213" t="s">
        <v>80</v>
      </c>
      <c r="AF184" s="83" t="s">
        <v>80</v>
      </c>
      <c r="AG184" s="83"/>
      <c r="AH184" s="83" t="s">
        <v>80</v>
      </c>
      <c r="AI184" s="108"/>
      <c r="AJ184" s="134" t="s">
        <v>80</v>
      </c>
      <c r="AK184" s="213" t="s">
        <v>80</v>
      </c>
      <c r="AL184" s="134"/>
      <c r="AM184" s="83"/>
      <c r="AN184" s="83"/>
      <c r="AO184" s="76" t="s">
        <v>80</v>
      </c>
      <c r="AP184" s="191" t="s">
        <v>80</v>
      </c>
      <c r="AQ184" s="66">
        <f t="shared" si="27"/>
        <v>1900</v>
      </c>
    </row>
    <row r="185" spans="1:43" ht="12.6" customHeight="1" x14ac:dyDescent="0.25">
      <c r="A185" s="91">
        <f t="shared" si="21"/>
        <v>182</v>
      </c>
      <c r="B185" s="30" t="s">
        <v>411</v>
      </c>
      <c r="C185" s="199">
        <f t="shared" si="26"/>
        <v>3</v>
      </c>
      <c r="D185" s="190" t="s">
        <v>80</v>
      </c>
      <c r="E185" s="177" t="s">
        <v>80</v>
      </c>
      <c r="F185" s="177"/>
      <c r="G185" s="177"/>
      <c r="H185" s="177"/>
      <c r="I185" s="177"/>
      <c r="J185" s="177"/>
      <c r="K185" s="108"/>
      <c r="L185" s="177" t="s">
        <v>80</v>
      </c>
      <c r="M185" s="177"/>
      <c r="N185" s="177"/>
      <c r="O185" s="177"/>
      <c r="P185" s="213"/>
      <c r="Q185" s="177"/>
      <c r="R185" s="108"/>
      <c r="S185" s="177"/>
      <c r="T185" s="177"/>
      <c r="U185" s="108"/>
      <c r="V185" s="177"/>
      <c r="W185" s="177"/>
      <c r="X185" s="213"/>
      <c r="Y185" s="177"/>
      <c r="Z185" s="177"/>
      <c r="AA185" s="177"/>
      <c r="AB185" s="177"/>
      <c r="AC185" s="108"/>
      <c r="AD185" s="83"/>
      <c r="AE185" s="213"/>
      <c r="AF185" s="83"/>
      <c r="AG185" s="83"/>
      <c r="AH185" s="83"/>
      <c r="AI185" s="108"/>
      <c r="AJ185" s="134"/>
      <c r="AK185" s="213"/>
      <c r="AL185" s="134"/>
      <c r="AM185" s="83"/>
      <c r="AN185" s="83"/>
      <c r="AO185" s="76"/>
      <c r="AP185" s="191"/>
      <c r="AQ185" s="66">
        <f t="shared" si="27"/>
        <v>285</v>
      </c>
    </row>
    <row r="186" spans="1:43" ht="12.6" customHeight="1" x14ac:dyDescent="0.25">
      <c r="A186" s="91">
        <f t="shared" si="21"/>
        <v>183</v>
      </c>
      <c r="B186" s="30" t="s">
        <v>262</v>
      </c>
      <c r="C186" s="199">
        <f t="shared" si="26"/>
        <v>0</v>
      </c>
      <c r="D186" s="190"/>
      <c r="E186" s="177"/>
      <c r="F186" s="177"/>
      <c r="G186" s="177"/>
      <c r="H186" s="177"/>
      <c r="I186" s="177"/>
      <c r="J186" s="177"/>
      <c r="K186" s="108"/>
      <c r="L186" s="177"/>
      <c r="M186" s="177"/>
      <c r="N186" s="177"/>
      <c r="O186" s="177"/>
      <c r="P186" s="213"/>
      <c r="Q186" s="177"/>
      <c r="R186" s="108"/>
      <c r="S186" s="177"/>
      <c r="T186" s="177"/>
      <c r="U186" s="108"/>
      <c r="V186" s="177"/>
      <c r="W186" s="177"/>
      <c r="X186" s="213"/>
      <c r="Y186" s="177"/>
      <c r="Z186" s="177"/>
      <c r="AA186" s="177"/>
      <c r="AB186" s="177"/>
      <c r="AC186" s="108"/>
      <c r="AD186" s="83"/>
      <c r="AE186" s="213"/>
      <c r="AF186" s="83"/>
      <c r="AG186" s="83"/>
      <c r="AH186" s="83"/>
      <c r="AI186" s="108"/>
      <c r="AJ186" s="134"/>
      <c r="AK186" s="213"/>
      <c r="AL186" s="134"/>
      <c r="AM186" s="83"/>
      <c r="AN186" s="83"/>
      <c r="AO186" s="76"/>
      <c r="AP186" s="191"/>
      <c r="AQ186" s="66">
        <f t="shared" si="27"/>
        <v>0</v>
      </c>
    </row>
    <row r="187" spans="1:43" ht="12.6" customHeight="1" x14ac:dyDescent="0.25">
      <c r="A187" s="91">
        <f t="shared" si="21"/>
        <v>184</v>
      </c>
      <c r="B187" s="30" t="s">
        <v>346</v>
      </c>
      <c r="C187" s="199">
        <f t="shared" si="26"/>
        <v>20</v>
      </c>
      <c r="D187" s="190"/>
      <c r="E187" s="177" t="s">
        <v>80</v>
      </c>
      <c r="F187" s="177" t="s">
        <v>80</v>
      </c>
      <c r="G187" s="177"/>
      <c r="H187" s="177" t="s">
        <v>80</v>
      </c>
      <c r="I187" s="177" t="s">
        <v>80</v>
      </c>
      <c r="J187" s="177"/>
      <c r="K187" s="108" t="s">
        <v>80</v>
      </c>
      <c r="L187" s="177" t="s">
        <v>80</v>
      </c>
      <c r="M187" s="177"/>
      <c r="N187" s="177" t="s">
        <v>80</v>
      </c>
      <c r="O187" s="177"/>
      <c r="P187" s="213" t="s">
        <v>80</v>
      </c>
      <c r="Q187" s="177" t="s">
        <v>80</v>
      </c>
      <c r="R187" s="108" t="s">
        <v>80</v>
      </c>
      <c r="S187" s="177"/>
      <c r="T187" s="177" t="s">
        <v>80</v>
      </c>
      <c r="U187" s="108" t="s">
        <v>80</v>
      </c>
      <c r="V187" s="177"/>
      <c r="W187" s="177" t="s">
        <v>80</v>
      </c>
      <c r="X187" s="213"/>
      <c r="Y187" s="177"/>
      <c r="Z187" s="177"/>
      <c r="AA187" s="177"/>
      <c r="AB187" s="177"/>
      <c r="AC187" s="108"/>
      <c r="AD187" s="83"/>
      <c r="AE187" s="213" t="s">
        <v>80</v>
      </c>
      <c r="AF187" s="83"/>
      <c r="AG187" s="83"/>
      <c r="AH187" s="83" t="s">
        <v>80</v>
      </c>
      <c r="AI187" s="108"/>
      <c r="AJ187" s="134" t="s">
        <v>80</v>
      </c>
      <c r="AK187" s="213" t="s">
        <v>80</v>
      </c>
      <c r="AL187" s="134"/>
      <c r="AM187" s="83" t="s">
        <v>80</v>
      </c>
      <c r="AN187" s="83" t="s">
        <v>80</v>
      </c>
      <c r="AO187" s="76"/>
      <c r="AP187" s="191" t="s">
        <v>80</v>
      </c>
      <c r="AQ187" s="66">
        <f t="shared" si="27"/>
        <v>1900</v>
      </c>
    </row>
    <row r="188" spans="1:43" ht="12.6" customHeight="1" x14ac:dyDescent="0.25">
      <c r="A188" s="91">
        <f t="shared" si="21"/>
        <v>185</v>
      </c>
      <c r="B188" s="30" t="s">
        <v>430</v>
      </c>
      <c r="C188" s="199">
        <f t="shared" si="26"/>
        <v>0</v>
      </c>
      <c r="D188" s="190"/>
      <c r="E188" s="177"/>
      <c r="F188" s="177"/>
      <c r="G188" s="177"/>
      <c r="H188" s="177"/>
      <c r="I188" s="177"/>
      <c r="J188" s="177"/>
      <c r="K188" s="108"/>
      <c r="L188" s="177"/>
      <c r="M188" s="177"/>
      <c r="N188" s="177"/>
      <c r="O188" s="177"/>
      <c r="P188" s="213"/>
      <c r="Q188" s="177"/>
      <c r="R188" s="108"/>
      <c r="S188" s="177"/>
      <c r="T188" s="177"/>
      <c r="U188" s="108"/>
      <c r="V188" s="177"/>
      <c r="W188" s="177"/>
      <c r="X188" s="213"/>
      <c r="Y188" s="177"/>
      <c r="Z188" s="177"/>
      <c r="AA188" s="177"/>
      <c r="AB188" s="177"/>
      <c r="AC188" s="108"/>
      <c r="AD188" s="83"/>
      <c r="AE188" s="213"/>
      <c r="AF188" s="83"/>
      <c r="AG188" s="83"/>
      <c r="AH188" s="83"/>
      <c r="AI188" s="108"/>
      <c r="AJ188" s="134"/>
      <c r="AK188" s="213"/>
      <c r="AL188" s="134"/>
      <c r="AM188" s="83"/>
      <c r="AN188" s="83"/>
      <c r="AO188" s="76"/>
      <c r="AP188" s="191"/>
      <c r="AQ188" s="66">
        <f t="shared" si="27"/>
        <v>0</v>
      </c>
    </row>
    <row r="189" spans="1:43" ht="12.6" customHeight="1" x14ac:dyDescent="0.25">
      <c r="A189" s="91">
        <f t="shared" si="21"/>
        <v>186</v>
      </c>
      <c r="B189" s="30" t="s">
        <v>493</v>
      </c>
      <c r="C189" s="199">
        <f t="shared" si="26"/>
        <v>22</v>
      </c>
      <c r="D189" s="190" t="s">
        <v>80</v>
      </c>
      <c r="E189" s="177"/>
      <c r="F189" s="177" t="s">
        <v>80</v>
      </c>
      <c r="G189" s="177" t="s">
        <v>80</v>
      </c>
      <c r="H189" s="177" t="s">
        <v>80</v>
      </c>
      <c r="I189" s="177" t="s">
        <v>80</v>
      </c>
      <c r="J189" s="177"/>
      <c r="K189" s="108"/>
      <c r="L189" s="177" t="s">
        <v>80</v>
      </c>
      <c r="M189" s="177" t="s">
        <v>80</v>
      </c>
      <c r="N189" s="177" t="s">
        <v>80</v>
      </c>
      <c r="O189" s="177"/>
      <c r="P189" s="213"/>
      <c r="Q189" s="177" t="s">
        <v>80</v>
      </c>
      <c r="R189" s="108"/>
      <c r="S189" s="177" t="s">
        <v>80</v>
      </c>
      <c r="T189" s="177" t="s">
        <v>80</v>
      </c>
      <c r="U189" s="108" t="s">
        <v>80</v>
      </c>
      <c r="V189" s="177"/>
      <c r="W189" s="177" t="s">
        <v>80</v>
      </c>
      <c r="X189" s="213" t="s">
        <v>80</v>
      </c>
      <c r="Y189" s="177"/>
      <c r="Z189" s="177"/>
      <c r="AA189" s="177"/>
      <c r="AB189" s="177" t="s">
        <v>80</v>
      </c>
      <c r="AC189" s="108" t="s">
        <v>80</v>
      </c>
      <c r="AD189" s="83"/>
      <c r="AE189" s="213"/>
      <c r="AF189" s="83"/>
      <c r="AG189" s="83"/>
      <c r="AH189" s="83" t="s">
        <v>80</v>
      </c>
      <c r="AI189" s="108" t="s">
        <v>80</v>
      </c>
      <c r="AJ189" s="134" t="s">
        <v>80</v>
      </c>
      <c r="AK189" s="213" t="s">
        <v>80</v>
      </c>
      <c r="AL189" s="134"/>
      <c r="AM189" s="83"/>
      <c r="AN189" s="83"/>
      <c r="AO189" s="76" t="s">
        <v>80</v>
      </c>
      <c r="AP189" s="191" t="s">
        <v>80</v>
      </c>
      <c r="AQ189" s="66">
        <f t="shared" si="27"/>
        <v>2090</v>
      </c>
    </row>
    <row r="190" spans="1:43" ht="12.6" customHeight="1" x14ac:dyDescent="0.25">
      <c r="A190" s="91">
        <f t="shared" si="21"/>
        <v>187</v>
      </c>
      <c r="B190" s="30" t="s">
        <v>340</v>
      </c>
      <c r="C190" s="199">
        <f t="shared" si="26"/>
        <v>12</v>
      </c>
      <c r="D190" s="190"/>
      <c r="E190" s="177"/>
      <c r="F190" s="177" t="s">
        <v>80</v>
      </c>
      <c r="G190" s="177"/>
      <c r="H190" s="177"/>
      <c r="I190" s="177" t="s">
        <v>80</v>
      </c>
      <c r="J190" s="177" t="s">
        <v>80</v>
      </c>
      <c r="K190" s="108" t="s">
        <v>80</v>
      </c>
      <c r="L190" s="177" t="s">
        <v>80</v>
      </c>
      <c r="M190" s="177"/>
      <c r="N190" s="177" t="s">
        <v>80</v>
      </c>
      <c r="O190" s="177" t="s">
        <v>80</v>
      </c>
      <c r="P190" s="213" t="s">
        <v>80</v>
      </c>
      <c r="Q190" s="177"/>
      <c r="R190" s="108"/>
      <c r="S190" s="177"/>
      <c r="T190" s="177" t="s">
        <v>80</v>
      </c>
      <c r="U190" s="108" t="s">
        <v>80</v>
      </c>
      <c r="V190" s="177" t="s">
        <v>80</v>
      </c>
      <c r="W190" s="177"/>
      <c r="X190" s="213"/>
      <c r="Y190" s="177"/>
      <c r="Z190" s="177"/>
      <c r="AA190" s="177"/>
      <c r="AB190" s="177" t="s">
        <v>80</v>
      </c>
      <c r="AC190" s="108"/>
      <c r="AD190" s="83"/>
      <c r="AE190" s="213"/>
      <c r="AF190" s="83"/>
      <c r="AG190" s="83"/>
      <c r="AH190" s="83"/>
      <c r="AI190" s="108"/>
      <c r="AJ190" s="134"/>
      <c r="AK190" s="213"/>
      <c r="AL190" s="134"/>
      <c r="AM190" s="83"/>
      <c r="AN190" s="83"/>
      <c r="AO190" s="76"/>
      <c r="AP190" s="191"/>
      <c r="AQ190" s="66">
        <f t="shared" si="27"/>
        <v>1140</v>
      </c>
    </row>
    <row r="191" spans="1:43" ht="12.6" customHeight="1" x14ac:dyDescent="0.25">
      <c r="A191" s="91">
        <f t="shared" si="21"/>
        <v>188</v>
      </c>
      <c r="B191" s="30" t="s">
        <v>313</v>
      </c>
      <c r="C191" s="199">
        <f t="shared" si="26"/>
        <v>4</v>
      </c>
      <c r="D191" s="190" t="s">
        <v>80</v>
      </c>
      <c r="E191" s="177"/>
      <c r="F191" s="177"/>
      <c r="G191" s="177"/>
      <c r="H191" s="177"/>
      <c r="I191" s="177"/>
      <c r="J191" s="177"/>
      <c r="K191" s="108"/>
      <c r="L191" s="177" t="s">
        <v>80</v>
      </c>
      <c r="M191" s="177"/>
      <c r="N191" s="177"/>
      <c r="O191" s="177"/>
      <c r="P191" s="213"/>
      <c r="Q191" s="177"/>
      <c r="R191" s="108"/>
      <c r="S191" s="177"/>
      <c r="T191" s="177" t="s">
        <v>80</v>
      </c>
      <c r="U191" s="108" t="s">
        <v>80</v>
      </c>
      <c r="V191" s="177"/>
      <c r="W191" s="177"/>
      <c r="X191" s="213"/>
      <c r="Y191" s="177"/>
      <c r="Z191" s="177"/>
      <c r="AA191" s="177"/>
      <c r="AB191" s="177"/>
      <c r="AC191" s="108"/>
      <c r="AD191" s="83"/>
      <c r="AE191" s="213"/>
      <c r="AF191" s="83"/>
      <c r="AG191" s="83"/>
      <c r="AH191" s="83"/>
      <c r="AI191" s="108"/>
      <c r="AJ191" s="134"/>
      <c r="AK191" s="213"/>
      <c r="AL191" s="134"/>
      <c r="AM191" s="83"/>
      <c r="AN191" s="83"/>
      <c r="AO191" s="76"/>
      <c r="AP191" s="191"/>
      <c r="AQ191" s="66">
        <f t="shared" si="27"/>
        <v>380</v>
      </c>
    </row>
    <row r="192" spans="1:43" ht="12.6" customHeight="1" x14ac:dyDescent="0.25">
      <c r="A192" s="91">
        <f t="shared" si="21"/>
        <v>189</v>
      </c>
      <c r="B192" s="30" t="s">
        <v>380</v>
      </c>
      <c r="C192" s="199">
        <f t="shared" si="26"/>
        <v>1</v>
      </c>
      <c r="D192" s="178"/>
      <c r="E192" s="169"/>
      <c r="F192" s="169"/>
      <c r="G192" s="169"/>
      <c r="H192" s="169"/>
      <c r="I192" s="169"/>
      <c r="J192" s="169"/>
      <c r="K192" s="170"/>
      <c r="L192" s="169"/>
      <c r="M192" s="169"/>
      <c r="N192" s="169"/>
      <c r="O192" s="169"/>
      <c r="P192" s="220"/>
      <c r="Q192" s="169"/>
      <c r="R192" s="108"/>
      <c r="S192" s="177"/>
      <c r="T192" s="177"/>
      <c r="U192" s="108"/>
      <c r="V192" s="177"/>
      <c r="W192" s="177"/>
      <c r="X192" s="213"/>
      <c r="Y192" s="177" t="s">
        <v>80</v>
      </c>
      <c r="Z192" s="177"/>
      <c r="AA192" s="177"/>
      <c r="AB192" s="177"/>
      <c r="AC192" s="108"/>
      <c r="AD192" s="83"/>
      <c r="AE192" s="213"/>
      <c r="AF192" s="83"/>
      <c r="AG192" s="83"/>
      <c r="AH192" s="83"/>
      <c r="AI192" s="108"/>
      <c r="AJ192" s="134"/>
      <c r="AK192" s="213"/>
      <c r="AL192" s="134"/>
      <c r="AM192" s="83"/>
      <c r="AN192" s="83"/>
      <c r="AO192" s="76"/>
      <c r="AP192" s="191"/>
      <c r="AQ192" s="66">
        <f t="shared" si="27"/>
        <v>95</v>
      </c>
    </row>
    <row r="193" spans="1:43" ht="12.6" customHeight="1" x14ac:dyDescent="0.25">
      <c r="A193" s="91">
        <f t="shared" si="21"/>
        <v>190</v>
      </c>
      <c r="B193" s="30" t="s">
        <v>447</v>
      </c>
      <c r="C193" s="199">
        <f t="shared" si="26"/>
        <v>0</v>
      </c>
      <c r="D193" s="190"/>
      <c r="E193" s="177"/>
      <c r="F193" s="177"/>
      <c r="G193" s="177"/>
      <c r="H193" s="177"/>
      <c r="I193" s="177"/>
      <c r="J193" s="177"/>
      <c r="K193" s="108"/>
      <c r="L193" s="177"/>
      <c r="M193" s="177"/>
      <c r="N193" s="177"/>
      <c r="O193" s="177"/>
      <c r="P193" s="213"/>
      <c r="Q193" s="177"/>
      <c r="R193" s="108"/>
      <c r="S193" s="177"/>
      <c r="T193" s="177"/>
      <c r="U193" s="108"/>
      <c r="V193" s="177"/>
      <c r="W193" s="177"/>
      <c r="X193" s="213"/>
      <c r="Y193" s="177"/>
      <c r="Z193" s="177"/>
      <c r="AA193" s="177"/>
      <c r="AB193" s="177"/>
      <c r="AC193" s="108"/>
      <c r="AD193" s="83"/>
      <c r="AE193" s="213"/>
      <c r="AF193" s="83"/>
      <c r="AG193" s="83"/>
      <c r="AH193" s="83"/>
      <c r="AI193" s="108"/>
      <c r="AJ193" s="134"/>
      <c r="AK193" s="213"/>
      <c r="AL193" s="134"/>
      <c r="AM193" s="83"/>
      <c r="AN193" s="83"/>
      <c r="AO193" s="76"/>
      <c r="AP193" s="191"/>
      <c r="AQ193" s="66">
        <f t="shared" si="27"/>
        <v>0</v>
      </c>
    </row>
    <row r="194" spans="1:43" ht="12.6" customHeight="1" x14ac:dyDescent="0.25">
      <c r="A194" s="91">
        <f t="shared" si="21"/>
        <v>191</v>
      </c>
      <c r="B194" s="30" t="s">
        <v>10</v>
      </c>
      <c r="C194" s="199">
        <f t="shared" si="26"/>
        <v>0</v>
      </c>
      <c r="D194" s="190"/>
      <c r="E194" s="177"/>
      <c r="F194" s="177"/>
      <c r="G194" s="177"/>
      <c r="H194" s="177"/>
      <c r="I194" s="177"/>
      <c r="J194" s="177"/>
      <c r="K194" s="108"/>
      <c r="L194" s="177"/>
      <c r="M194" s="177"/>
      <c r="N194" s="177"/>
      <c r="O194" s="177"/>
      <c r="P194" s="213"/>
      <c r="Q194" s="177"/>
      <c r="R194" s="108"/>
      <c r="S194" s="177"/>
      <c r="T194" s="177"/>
      <c r="U194" s="108"/>
      <c r="V194" s="177"/>
      <c r="W194" s="177"/>
      <c r="X194" s="213"/>
      <c r="Y194" s="177"/>
      <c r="Z194" s="177"/>
      <c r="AA194" s="177"/>
      <c r="AB194" s="177"/>
      <c r="AC194" s="108"/>
      <c r="AD194" s="83"/>
      <c r="AE194" s="213"/>
      <c r="AF194" s="83"/>
      <c r="AG194" s="83"/>
      <c r="AH194" s="83"/>
      <c r="AI194" s="108"/>
      <c r="AJ194" s="134"/>
      <c r="AK194" s="213"/>
      <c r="AL194" s="134"/>
      <c r="AM194" s="83"/>
      <c r="AN194" s="83"/>
      <c r="AO194" s="76"/>
      <c r="AP194" s="191"/>
      <c r="AQ194" s="66">
        <f t="shared" si="27"/>
        <v>0</v>
      </c>
    </row>
    <row r="195" spans="1:43" ht="12.6" customHeight="1" x14ac:dyDescent="0.25">
      <c r="A195" s="91">
        <f t="shared" si="21"/>
        <v>192</v>
      </c>
      <c r="B195" s="30" t="s">
        <v>415</v>
      </c>
      <c r="C195" s="199">
        <f t="shared" si="26"/>
        <v>14</v>
      </c>
      <c r="D195" s="190" t="s">
        <v>80</v>
      </c>
      <c r="E195" s="177"/>
      <c r="F195" s="177" t="s">
        <v>80</v>
      </c>
      <c r="G195" s="177"/>
      <c r="H195" s="177" t="s">
        <v>80</v>
      </c>
      <c r="I195" s="177"/>
      <c r="J195" s="177" t="s">
        <v>80</v>
      </c>
      <c r="K195" s="108"/>
      <c r="L195" s="177"/>
      <c r="M195" s="177"/>
      <c r="N195" s="177" t="s">
        <v>80</v>
      </c>
      <c r="O195" s="177" t="s">
        <v>80</v>
      </c>
      <c r="P195" s="213" t="s">
        <v>80</v>
      </c>
      <c r="Q195" s="177"/>
      <c r="R195" s="108"/>
      <c r="S195" s="177"/>
      <c r="T195" s="177" t="s">
        <v>80</v>
      </c>
      <c r="U195" s="108" t="s">
        <v>80</v>
      </c>
      <c r="V195" s="177" t="s">
        <v>80</v>
      </c>
      <c r="W195" s="177"/>
      <c r="X195" s="213"/>
      <c r="Y195" s="177"/>
      <c r="Z195" s="177"/>
      <c r="AA195" s="177"/>
      <c r="AB195" s="177" t="s">
        <v>80</v>
      </c>
      <c r="AC195" s="108"/>
      <c r="AD195" s="83"/>
      <c r="AE195" s="213"/>
      <c r="AF195" s="83" t="s">
        <v>80</v>
      </c>
      <c r="AG195" s="83"/>
      <c r="AH195" s="83"/>
      <c r="AI195" s="108"/>
      <c r="AJ195" s="134"/>
      <c r="AK195" s="213" t="s">
        <v>80</v>
      </c>
      <c r="AL195" s="134"/>
      <c r="AM195" s="83"/>
      <c r="AN195" s="83"/>
      <c r="AO195" s="76"/>
      <c r="AP195" s="191" t="s">
        <v>80</v>
      </c>
      <c r="AQ195" s="66">
        <f t="shared" si="27"/>
        <v>1330</v>
      </c>
    </row>
    <row r="196" spans="1:43" ht="12.6" customHeight="1" x14ac:dyDescent="0.25">
      <c r="A196" s="91">
        <f t="shared" si="21"/>
        <v>193</v>
      </c>
      <c r="B196" s="30" t="s">
        <v>494</v>
      </c>
      <c r="C196" s="199">
        <f t="shared" si="26"/>
        <v>6</v>
      </c>
      <c r="D196" s="190"/>
      <c r="E196" s="177" t="s">
        <v>80</v>
      </c>
      <c r="F196" s="177"/>
      <c r="G196" s="177"/>
      <c r="H196" s="177"/>
      <c r="I196" s="177"/>
      <c r="J196" s="177"/>
      <c r="K196" s="108" t="s">
        <v>80</v>
      </c>
      <c r="L196" s="177"/>
      <c r="M196" s="177"/>
      <c r="N196" s="177"/>
      <c r="O196" s="177"/>
      <c r="P196" s="213"/>
      <c r="Q196" s="177" t="s">
        <v>80</v>
      </c>
      <c r="R196" s="108"/>
      <c r="S196" s="177"/>
      <c r="T196" s="177"/>
      <c r="U196" s="108"/>
      <c r="V196" s="177"/>
      <c r="W196" s="177"/>
      <c r="X196" s="213"/>
      <c r="Y196" s="177"/>
      <c r="Z196" s="177"/>
      <c r="AA196" s="177"/>
      <c r="AB196" s="177"/>
      <c r="AC196" s="108"/>
      <c r="AD196" s="83"/>
      <c r="AE196" s="213"/>
      <c r="AF196" s="83"/>
      <c r="AG196" s="83" t="s">
        <v>80</v>
      </c>
      <c r="AH196" s="83" t="s">
        <v>80</v>
      </c>
      <c r="AI196" s="108" t="s">
        <v>80</v>
      </c>
      <c r="AJ196" s="134"/>
      <c r="AK196" s="213"/>
      <c r="AL196" s="134"/>
      <c r="AM196" s="83"/>
      <c r="AN196" s="83"/>
      <c r="AO196" s="76"/>
      <c r="AP196" s="191"/>
      <c r="AQ196" s="66">
        <f t="shared" si="27"/>
        <v>570</v>
      </c>
    </row>
    <row r="197" spans="1:43" ht="12.6" customHeight="1" x14ac:dyDescent="0.25">
      <c r="A197" s="91">
        <f t="shared" si="21"/>
        <v>194</v>
      </c>
      <c r="B197" s="30" t="s">
        <v>363</v>
      </c>
      <c r="C197" s="199">
        <f t="shared" si="26"/>
        <v>27</v>
      </c>
      <c r="D197" s="190"/>
      <c r="E197" s="177"/>
      <c r="F197" s="177" t="s">
        <v>80</v>
      </c>
      <c r="G197" s="177"/>
      <c r="H197" s="177" t="s">
        <v>80</v>
      </c>
      <c r="I197" s="177" t="s">
        <v>80</v>
      </c>
      <c r="J197" s="177" t="s">
        <v>80</v>
      </c>
      <c r="K197" s="108" t="s">
        <v>80</v>
      </c>
      <c r="L197" s="177" t="s">
        <v>80</v>
      </c>
      <c r="M197" s="177" t="s">
        <v>80</v>
      </c>
      <c r="N197" s="177" t="s">
        <v>80</v>
      </c>
      <c r="O197" s="177" t="s">
        <v>80</v>
      </c>
      <c r="P197" s="213"/>
      <c r="Q197" s="177" t="s">
        <v>80</v>
      </c>
      <c r="R197" s="108" t="s">
        <v>80</v>
      </c>
      <c r="S197" s="177" t="s">
        <v>80</v>
      </c>
      <c r="T197" s="177"/>
      <c r="U197" s="108" t="s">
        <v>80</v>
      </c>
      <c r="V197" s="177" t="s">
        <v>80</v>
      </c>
      <c r="W197" s="177"/>
      <c r="X197" s="213" t="s">
        <v>80</v>
      </c>
      <c r="Y197" s="177"/>
      <c r="Z197" s="177" t="s">
        <v>80</v>
      </c>
      <c r="AA197" s="177" t="s">
        <v>80</v>
      </c>
      <c r="AB197" s="177" t="s">
        <v>80</v>
      </c>
      <c r="AC197" s="108" t="s">
        <v>80</v>
      </c>
      <c r="AD197" s="83" t="s">
        <v>80</v>
      </c>
      <c r="AE197" s="213"/>
      <c r="AF197" s="83" t="s">
        <v>80</v>
      </c>
      <c r="AG197" s="83" t="s">
        <v>80</v>
      </c>
      <c r="AH197" s="83" t="s">
        <v>80</v>
      </c>
      <c r="AI197" s="108" t="s">
        <v>80</v>
      </c>
      <c r="AJ197" s="134" t="s">
        <v>80</v>
      </c>
      <c r="AK197" s="213"/>
      <c r="AL197" s="134"/>
      <c r="AM197" s="83"/>
      <c r="AN197" s="83" t="s">
        <v>80</v>
      </c>
      <c r="AO197" s="76"/>
      <c r="AP197" s="191" t="s">
        <v>80</v>
      </c>
      <c r="AQ197" s="66">
        <f t="shared" si="27"/>
        <v>2565</v>
      </c>
    </row>
    <row r="198" spans="1:43" ht="12.6" customHeight="1" x14ac:dyDescent="0.25">
      <c r="A198" s="91">
        <f t="shared" si="21"/>
        <v>195</v>
      </c>
      <c r="B198" s="30" t="s">
        <v>381</v>
      </c>
      <c r="C198" s="199">
        <f t="shared" si="26"/>
        <v>21</v>
      </c>
      <c r="D198" s="190" t="s">
        <v>80</v>
      </c>
      <c r="E198" s="177" t="s">
        <v>80</v>
      </c>
      <c r="F198" s="177" t="s">
        <v>80</v>
      </c>
      <c r="G198" s="177"/>
      <c r="H198" s="177"/>
      <c r="I198" s="177"/>
      <c r="J198" s="177" t="s">
        <v>80</v>
      </c>
      <c r="K198" s="108" t="s">
        <v>80</v>
      </c>
      <c r="L198" s="177" t="s">
        <v>80</v>
      </c>
      <c r="M198" s="177"/>
      <c r="N198" s="177"/>
      <c r="O198" s="177" t="s">
        <v>80</v>
      </c>
      <c r="P198" s="213" t="s">
        <v>80</v>
      </c>
      <c r="Q198" s="177"/>
      <c r="R198" s="108" t="s">
        <v>80</v>
      </c>
      <c r="S198" s="177" t="s">
        <v>80</v>
      </c>
      <c r="T198" s="177"/>
      <c r="U198" s="108" t="s">
        <v>80</v>
      </c>
      <c r="V198" s="177" t="s">
        <v>80</v>
      </c>
      <c r="W198" s="177"/>
      <c r="X198" s="213" t="s">
        <v>80</v>
      </c>
      <c r="Y198" s="177"/>
      <c r="Z198" s="177" t="s">
        <v>80</v>
      </c>
      <c r="AA198" s="177" t="s">
        <v>80</v>
      </c>
      <c r="AB198" s="177"/>
      <c r="AC198" s="108"/>
      <c r="AD198" s="83" t="s">
        <v>80</v>
      </c>
      <c r="AE198" s="213"/>
      <c r="AF198" s="83"/>
      <c r="AG198" s="83"/>
      <c r="AH198" s="83"/>
      <c r="AI198" s="108" t="s">
        <v>80</v>
      </c>
      <c r="AJ198" s="134" t="s">
        <v>80</v>
      </c>
      <c r="AK198" s="213" t="s">
        <v>80</v>
      </c>
      <c r="AL198" s="134"/>
      <c r="AM198" s="83"/>
      <c r="AN198" s="83" t="s">
        <v>80</v>
      </c>
      <c r="AO198" s="76"/>
      <c r="AP198" s="191" t="s">
        <v>80</v>
      </c>
      <c r="AQ198" s="66">
        <f t="shared" si="27"/>
        <v>1995</v>
      </c>
    </row>
    <row r="199" spans="1:43" ht="12.6" customHeight="1" x14ac:dyDescent="0.25">
      <c r="A199" s="91">
        <f t="shared" si="21"/>
        <v>196</v>
      </c>
      <c r="B199" s="30" t="s">
        <v>431</v>
      </c>
      <c r="C199" s="199">
        <f t="shared" si="26"/>
        <v>19</v>
      </c>
      <c r="D199" s="190"/>
      <c r="E199" s="177"/>
      <c r="F199" s="177"/>
      <c r="G199" s="177" t="s">
        <v>80</v>
      </c>
      <c r="H199" s="177"/>
      <c r="I199" s="177" t="s">
        <v>80</v>
      </c>
      <c r="J199" s="177" t="s">
        <v>80</v>
      </c>
      <c r="K199" s="108"/>
      <c r="L199" s="177" t="s">
        <v>80</v>
      </c>
      <c r="M199" s="177"/>
      <c r="N199" s="177" t="s">
        <v>80</v>
      </c>
      <c r="O199" s="177" t="s">
        <v>80</v>
      </c>
      <c r="P199" s="213" t="s">
        <v>80</v>
      </c>
      <c r="Q199" s="177" t="s">
        <v>80</v>
      </c>
      <c r="R199" s="108" t="s">
        <v>80</v>
      </c>
      <c r="S199" s="177" t="s">
        <v>80</v>
      </c>
      <c r="T199" s="177"/>
      <c r="U199" s="108" t="s">
        <v>80</v>
      </c>
      <c r="V199" s="177"/>
      <c r="W199" s="177"/>
      <c r="X199" s="213"/>
      <c r="Y199" s="177" t="s">
        <v>80</v>
      </c>
      <c r="Z199" s="177" t="s">
        <v>80</v>
      </c>
      <c r="AA199" s="177"/>
      <c r="AB199" s="177"/>
      <c r="AC199" s="108"/>
      <c r="AD199" s="83"/>
      <c r="AE199" s="213"/>
      <c r="AF199" s="83"/>
      <c r="AG199" s="83" t="s">
        <v>80</v>
      </c>
      <c r="AH199" s="83" t="s">
        <v>80</v>
      </c>
      <c r="AI199" s="108"/>
      <c r="AJ199" s="134"/>
      <c r="AK199" s="213" t="s">
        <v>80</v>
      </c>
      <c r="AL199" s="134"/>
      <c r="AM199" s="83"/>
      <c r="AN199" s="83" t="s">
        <v>80</v>
      </c>
      <c r="AO199" s="76" t="s">
        <v>80</v>
      </c>
      <c r="AP199" s="191" t="s">
        <v>80</v>
      </c>
      <c r="AQ199" s="66">
        <f t="shared" si="27"/>
        <v>1805</v>
      </c>
    </row>
    <row r="200" spans="1:43" ht="12.6" customHeight="1" x14ac:dyDescent="0.25">
      <c r="A200" s="91">
        <f t="shared" ref="A200:A203" si="28">A199+1</f>
        <v>197</v>
      </c>
      <c r="B200" s="30" t="s">
        <v>319</v>
      </c>
      <c r="C200" s="199">
        <f t="shared" si="26"/>
        <v>3</v>
      </c>
      <c r="D200" s="190"/>
      <c r="E200" s="177" t="s">
        <v>80</v>
      </c>
      <c r="F200" s="177"/>
      <c r="G200" s="177"/>
      <c r="H200" s="177"/>
      <c r="I200" s="177"/>
      <c r="J200" s="177"/>
      <c r="K200" s="108"/>
      <c r="L200" s="177"/>
      <c r="M200" s="177"/>
      <c r="N200" s="177" t="s">
        <v>80</v>
      </c>
      <c r="O200" s="177"/>
      <c r="P200" s="213"/>
      <c r="Q200" s="177"/>
      <c r="R200" s="108"/>
      <c r="S200" s="177"/>
      <c r="T200" s="177"/>
      <c r="U200" s="108"/>
      <c r="V200" s="177"/>
      <c r="W200" s="177"/>
      <c r="X200" s="213"/>
      <c r="Y200" s="177"/>
      <c r="Z200" s="177"/>
      <c r="AA200" s="177"/>
      <c r="AB200" s="177"/>
      <c r="AC200" s="108"/>
      <c r="AD200" s="83"/>
      <c r="AE200" s="213"/>
      <c r="AF200" s="83"/>
      <c r="AG200" s="83"/>
      <c r="AH200" s="83"/>
      <c r="AI200" s="108"/>
      <c r="AJ200" s="134"/>
      <c r="AK200" s="213"/>
      <c r="AL200" s="134"/>
      <c r="AM200" s="83" t="s">
        <v>80</v>
      </c>
      <c r="AN200" s="83"/>
      <c r="AO200" s="76"/>
      <c r="AP200" s="191"/>
      <c r="AQ200" s="66">
        <f t="shared" si="27"/>
        <v>285</v>
      </c>
    </row>
    <row r="201" spans="1:43" ht="12.6" customHeight="1" x14ac:dyDescent="0.25">
      <c r="A201" s="91">
        <f t="shared" si="28"/>
        <v>198</v>
      </c>
      <c r="B201" s="30" t="s">
        <v>264</v>
      </c>
      <c r="C201" s="199">
        <f t="shared" ref="C201:C203" si="29">COUNTIF(D201:AP201,"X")</f>
        <v>29</v>
      </c>
      <c r="D201" s="190" t="s">
        <v>80</v>
      </c>
      <c r="E201" s="177" t="s">
        <v>80</v>
      </c>
      <c r="F201" s="177" t="s">
        <v>80</v>
      </c>
      <c r="G201" s="177" t="s">
        <v>80</v>
      </c>
      <c r="H201" s="177" t="s">
        <v>80</v>
      </c>
      <c r="I201" s="177" t="s">
        <v>80</v>
      </c>
      <c r="J201" s="177" t="s">
        <v>80</v>
      </c>
      <c r="K201" s="108" t="s">
        <v>80</v>
      </c>
      <c r="L201" s="177" t="s">
        <v>80</v>
      </c>
      <c r="M201" s="177" t="s">
        <v>80</v>
      </c>
      <c r="N201" s="177" t="s">
        <v>80</v>
      </c>
      <c r="O201" s="177" t="s">
        <v>80</v>
      </c>
      <c r="P201" s="213" t="s">
        <v>80</v>
      </c>
      <c r="Q201" s="177" t="s">
        <v>80</v>
      </c>
      <c r="R201" s="108" t="s">
        <v>80</v>
      </c>
      <c r="S201" s="177" t="s">
        <v>80</v>
      </c>
      <c r="T201" s="177" t="s">
        <v>80</v>
      </c>
      <c r="U201" s="108" t="s">
        <v>80</v>
      </c>
      <c r="V201" s="177" t="s">
        <v>80</v>
      </c>
      <c r="W201" s="177" t="s">
        <v>80</v>
      </c>
      <c r="X201" s="213"/>
      <c r="Y201" s="177"/>
      <c r="Z201" s="177"/>
      <c r="AA201" s="177"/>
      <c r="AB201" s="177"/>
      <c r="AC201" s="108"/>
      <c r="AD201" s="83"/>
      <c r="AE201" s="213" t="s">
        <v>80</v>
      </c>
      <c r="AF201" s="83" t="s">
        <v>80</v>
      </c>
      <c r="AG201" s="83" t="s">
        <v>80</v>
      </c>
      <c r="AH201" s="83" t="s">
        <v>80</v>
      </c>
      <c r="AI201" s="108"/>
      <c r="AJ201" s="134" t="s">
        <v>80</v>
      </c>
      <c r="AK201" s="213"/>
      <c r="AL201" s="134"/>
      <c r="AM201" s="83" t="s">
        <v>80</v>
      </c>
      <c r="AN201" s="83" t="s">
        <v>80</v>
      </c>
      <c r="AO201" s="76" t="s">
        <v>80</v>
      </c>
      <c r="AP201" s="191" t="s">
        <v>80</v>
      </c>
      <c r="AQ201" s="66">
        <f t="shared" si="27"/>
        <v>2755</v>
      </c>
    </row>
    <row r="202" spans="1:43" ht="12.6" customHeight="1" x14ac:dyDescent="0.25">
      <c r="A202" s="91">
        <f t="shared" si="28"/>
        <v>199</v>
      </c>
      <c r="B202" s="30" t="s">
        <v>502</v>
      </c>
      <c r="C202" s="199">
        <f t="shared" si="29"/>
        <v>13</v>
      </c>
      <c r="D202" s="190"/>
      <c r="E202" s="177"/>
      <c r="F202" s="177"/>
      <c r="G202" s="177" t="s">
        <v>80</v>
      </c>
      <c r="H202" s="177"/>
      <c r="I202" s="177" t="s">
        <v>80</v>
      </c>
      <c r="J202" s="177"/>
      <c r="K202" s="108"/>
      <c r="L202" s="177" t="s">
        <v>80</v>
      </c>
      <c r="M202" s="177"/>
      <c r="N202" s="177" t="s">
        <v>80</v>
      </c>
      <c r="O202" s="177"/>
      <c r="P202" s="213" t="s">
        <v>80</v>
      </c>
      <c r="Q202" s="177" t="s">
        <v>80</v>
      </c>
      <c r="R202" s="108"/>
      <c r="S202" s="177"/>
      <c r="T202" s="177" t="s">
        <v>80</v>
      </c>
      <c r="U202" s="108" t="s">
        <v>80</v>
      </c>
      <c r="V202" s="177"/>
      <c r="W202" s="177" t="s">
        <v>80</v>
      </c>
      <c r="X202" s="213" t="s">
        <v>80</v>
      </c>
      <c r="Y202" s="177"/>
      <c r="Z202" s="177"/>
      <c r="AA202" s="177"/>
      <c r="AB202" s="177"/>
      <c r="AC202" s="108"/>
      <c r="AD202" s="83"/>
      <c r="AE202" s="213"/>
      <c r="AF202" s="83"/>
      <c r="AG202" s="83"/>
      <c r="AH202" s="83"/>
      <c r="AI202" s="108"/>
      <c r="AJ202" s="134"/>
      <c r="AK202" s="213" t="s">
        <v>80</v>
      </c>
      <c r="AL202" s="134"/>
      <c r="AM202" s="83"/>
      <c r="AN202" s="83"/>
      <c r="AO202" s="76" t="s">
        <v>80</v>
      </c>
      <c r="AP202" s="191" t="s">
        <v>80</v>
      </c>
      <c r="AQ202" s="66">
        <f t="shared" si="27"/>
        <v>1235</v>
      </c>
    </row>
    <row r="203" spans="1:43" ht="12.6" customHeight="1" x14ac:dyDescent="0.25">
      <c r="A203" s="91">
        <f t="shared" si="28"/>
        <v>200</v>
      </c>
      <c r="B203" s="30" t="s">
        <v>8</v>
      </c>
      <c r="C203" s="199">
        <f t="shared" si="29"/>
        <v>17</v>
      </c>
      <c r="D203" s="190" t="s">
        <v>80</v>
      </c>
      <c r="E203" s="177" t="s">
        <v>80</v>
      </c>
      <c r="F203" s="177" t="s">
        <v>80</v>
      </c>
      <c r="G203" s="177" t="s">
        <v>80</v>
      </c>
      <c r="H203" s="177" t="s">
        <v>80</v>
      </c>
      <c r="I203" s="177" t="s">
        <v>80</v>
      </c>
      <c r="J203" s="177" t="s">
        <v>80</v>
      </c>
      <c r="K203" s="108" t="s">
        <v>80</v>
      </c>
      <c r="L203" s="177" t="s">
        <v>80</v>
      </c>
      <c r="M203" s="177"/>
      <c r="N203" s="177" t="s">
        <v>80</v>
      </c>
      <c r="O203" s="177" t="s">
        <v>80</v>
      </c>
      <c r="P203" s="213"/>
      <c r="Q203" s="177"/>
      <c r="R203" s="108" t="s">
        <v>80</v>
      </c>
      <c r="S203" s="177"/>
      <c r="T203" s="177" t="s">
        <v>80</v>
      </c>
      <c r="U203" s="108" t="s">
        <v>80</v>
      </c>
      <c r="V203" s="177" t="s">
        <v>80</v>
      </c>
      <c r="W203" s="177"/>
      <c r="X203" s="213" t="s">
        <v>80</v>
      </c>
      <c r="Y203" s="177"/>
      <c r="Z203" s="177"/>
      <c r="AA203" s="177"/>
      <c r="AB203" s="177"/>
      <c r="AC203" s="108"/>
      <c r="AD203" s="83"/>
      <c r="AE203" s="213"/>
      <c r="AF203" s="83"/>
      <c r="AG203" s="83"/>
      <c r="AH203" s="83"/>
      <c r="AI203" s="108"/>
      <c r="AJ203" s="134"/>
      <c r="AK203" s="213" t="s">
        <v>80</v>
      </c>
      <c r="AL203" s="134"/>
      <c r="AM203" s="83"/>
      <c r="AN203" s="83"/>
      <c r="AO203" s="76"/>
      <c r="AP203" s="191"/>
      <c r="AQ203" s="66">
        <f t="shared" si="27"/>
        <v>1615</v>
      </c>
    </row>
    <row r="204" spans="1:43" ht="12.6" customHeight="1" x14ac:dyDescent="0.25">
      <c r="A204" s="91"/>
      <c r="B204" s="93"/>
      <c r="C204" s="199"/>
      <c r="D204" s="190"/>
      <c r="E204" s="177"/>
      <c r="F204" s="177"/>
      <c r="G204" s="177"/>
      <c r="H204" s="177"/>
      <c r="I204" s="177"/>
      <c r="J204" s="177"/>
      <c r="K204" s="108"/>
      <c r="L204" s="177"/>
      <c r="M204" s="177"/>
      <c r="N204" s="177"/>
      <c r="O204" s="177"/>
      <c r="P204" s="213"/>
      <c r="Q204" s="177"/>
      <c r="R204" s="108"/>
      <c r="S204" s="177"/>
      <c r="T204" s="177"/>
      <c r="U204" s="108"/>
      <c r="V204" s="177"/>
      <c r="W204" s="177"/>
      <c r="X204" s="213"/>
      <c r="Y204" s="177"/>
      <c r="Z204" s="177"/>
      <c r="AA204" s="177"/>
      <c r="AB204" s="177"/>
      <c r="AC204" s="108"/>
      <c r="AD204" s="83"/>
      <c r="AE204" s="213"/>
      <c r="AF204" s="83"/>
      <c r="AG204" s="83"/>
      <c r="AH204" s="83"/>
      <c r="AI204" s="108"/>
      <c r="AJ204" s="134"/>
      <c r="AK204" s="213"/>
      <c r="AL204" s="134"/>
      <c r="AM204" s="83"/>
      <c r="AN204" s="83"/>
      <c r="AO204" s="76"/>
      <c r="AP204" s="191"/>
      <c r="AQ204" s="66">
        <f t="shared" si="27"/>
        <v>0</v>
      </c>
    </row>
    <row r="205" spans="1:43" ht="12.6" customHeight="1" thickBot="1" x14ac:dyDescent="0.3">
      <c r="A205" s="91"/>
      <c r="B205" s="93"/>
      <c r="C205" s="199"/>
      <c r="D205" s="192"/>
      <c r="E205" s="193"/>
      <c r="F205" s="193"/>
      <c r="G205" s="193"/>
      <c r="H205" s="193"/>
      <c r="I205" s="193"/>
      <c r="J205" s="193"/>
      <c r="K205" s="194"/>
      <c r="L205" s="193"/>
      <c r="M205" s="193"/>
      <c r="N205" s="193"/>
      <c r="O205" s="193"/>
      <c r="P205" s="214"/>
      <c r="Q205" s="193"/>
      <c r="R205" s="194"/>
      <c r="S205" s="193"/>
      <c r="T205" s="193"/>
      <c r="U205" s="194"/>
      <c r="V205" s="193"/>
      <c r="W205" s="193"/>
      <c r="X205" s="214"/>
      <c r="Y205" s="193"/>
      <c r="Z205" s="193"/>
      <c r="AA205" s="193"/>
      <c r="AB205" s="193"/>
      <c r="AC205" s="194"/>
      <c r="AD205" s="195"/>
      <c r="AE205" s="214"/>
      <c r="AF205" s="195"/>
      <c r="AG205" s="195"/>
      <c r="AH205" s="195"/>
      <c r="AI205" s="194"/>
      <c r="AJ205" s="196"/>
      <c r="AK205" s="214"/>
      <c r="AL205" s="196"/>
      <c r="AM205" s="195"/>
      <c r="AN205" s="195"/>
      <c r="AO205" s="197"/>
      <c r="AP205" s="198"/>
      <c r="AQ205" s="66"/>
    </row>
    <row r="206" spans="1:43" ht="13.5" thickBot="1" x14ac:dyDescent="0.25">
      <c r="A206" s="3"/>
      <c r="B206" s="143" t="s">
        <v>11</v>
      </c>
      <c r="C206" s="219">
        <f>SUM(C4:C205)</f>
        <v>2716</v>
      </c>
      <c r="D206" s="215">
        <f t="shared" ref="D206:AP206" si="30">COUNTIF(D4:D205,"X")</f>
        <v>101</v>
      </c>
      <c r="E206" s="216">
        <f t="shared" si="30"/>
        <v>92</v>
      </c>
      <c r="F206" s="216">
        <f t="shared" si="30"/>
        <v>89</v>
      </c>
      <c r="G206" s="216">
        <f t="shared" si="30"/>
        <v>73</v>
      </c>
      <c r="H206" s="216">
        <f t="shared" si="30"/>
        <v>60</v>
      </c>
      <c r="I206" s="216">
        <f t="shared" si="30"/>
        <v>79</v>
      </c>
      <c r="J206" s="216">
        <f t="shared" si="30"/>
        <v>84</v>
      </c>
      <c r="K206" s="217">
        <f t="shared" si="30"/>
        <v>56</v>
      </c>
      <c r="L206" s="216">
        <f t="shared" si="30"/>
        <v>99</v>
      </c>
      <c r="M206" s="216">
        <f t="shared" si="30"/>
        <v>81</v>
      </c>
      <c r="N206" s="216">
        <f t="shared" si="30"/>
        <v>96</v>
      </c>
      <c r="O206" s="216">
        <f t="shared" si="30"/>
        <v>93</v>
      </c>
      <c r="P206" s="218">
        <f t="shared" ref="P206" si="31">COUNTIF(P4:P205,"X")</f>
        <v>43</v>
      </c>
      <c r="Q206" s="216">
        <f t="shared" si="30"/>
        <v>87</v>
      </c>
      <c r="R206" s="217">
        <f t="shared" si="30"/>
        <v>74</v>
      </c>
      <c r="S206" s="216">
        <f t="shared" si="30"/>
        <v>67</v>
      </c>
      <c r="T206" s="216">
        <f t="shared" si="30"/>
        <v>52</v>
      </c>
      <c r="U206" s="217">
        <f t="shared" si="30"/>
        <v>73</v>
      </c>
      <c r="V206" s="216">
        <f t="shared" si="30"/>
        <v>102</v>
      </c>
      <c r="W206" s="216">
        <f t="shared" si="30"/>
        <v>19</v>
      </c>
      <c r="X206" s="218">
        <f t="shared" si="30"/>
        <v>40</v>
      </c>
      <c r="Y206" s="216">
        <f t="shared" si="30"/>
        <v>76</v>
      </c>
      <c r="Z206" s="216">
        <f t="shared" si="30"/>
        <v>78</v>
      </c>
      <c r="AA206" s="216">
        <f t="shared" si="30"/>
        <v>71</v>
      </c>
      <c r="AB206" s="216">
        <f t="shared" si="30"/>
        <v>73</v>
      </c>
      <c r="AC206" s="217">
        <f t="shared" si="30"/>
        <v>16</v>
      </c>
      <c r="AD206" s="216">
        <f t="shared" si="30"/>
        <v>71</v>
      </c>
      <c r="AE206" s="218">
        <f t="shared" si="30"/>
        <v>25</v>
      </c>
      <c r="AF206" s="216">
        <f t="shared" si="30"/>
        <v>69</v>
      </c>
      <c r="AG206" s="216">
        <f t="shared" si="30"/>
        <v>73</v>
      </c>
      <c r="AH206" s="216">
        <f t="shared" si="30"/>
        <v>75</v>
      </c>
      <c r="AI206" s="217">
        <f t="shared" si="30"/>
        <v>42</v>
      </c>
      <c r="AJ206" s="216">
        <f t="shared" si="30"/>
        <v>89</v>
      </c>
      <c r="AK206" s="218">
        <f t="shared" si="30"/>
        <v>41</v>
      </c>
      <c r="AL206" s="216">
        <f t="shared" si="30"/>
        <v>63</v>
      </c>
      <c r="AM206" s="216">
        <f t="shared" si="30"/>
        <v>58</v>
      </c>
      <c r="AN206" s="216">
        <f t="shared" si="30"/>
        <v>81</v>
      </c>
      <c r="AO206" s="216">
        <f t="shared" si="30"/>
        <v>79</v>
      </c>
      <c r="AP206" s="216">
        <f t="shared" si="30"/>
        <v>76</v>
      </c>
      <c r="AQ206" s="132">
        <f>SUM(AQ4:AQ205)</f>
        <v>258020</v>
      </c>
    </row>
    <row r="207" spans="1:43" ht="12.75" customHeight="1" x14ac:dyDescent="0.2">
      <c r="D207" s="64" t="s">
        <v>234</v>
      </c>
      <c r="E207" s="63"/>
      <c r="F207" s="63"/>
      <c r="G207" s="63"/>
      <c r="H207" s="63"/>
      <c r="I207" s="63"/>
      <c r="L207">
        <f>AVERAGE(D206:AG206)</f>
        <v>70.400000000000006</v>
      </c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</row>
    <row r="208" spans="1:43" x14ac:dyDescent="0.2">
      <c r="B208" s="200" t="s">
        <v>504</v>
      </c>
      <c r="C208" t="s">
        <v>516</v>
      </c>
    </row>
    <row r="209" spans="2:4" x14ac:dyDescent="0.2">
      <c r="B209" s="171" t="s">
        <v>495</v>
      </c>
      <c r="C209" t="s">
        <v>515</v>
      </c>
    </row>
    <row r="210" spans="2:4" x14ac:dyDescent="0.2">
      <c r="B210" s="171" t="s">
        <v>496</v>
      </c>
      <c r="C210" t="s">
        <v>517</v>
      </c>
    </row>
    <row r="211" spans="2:4" x14ac:dyDescent="0.2">
      <c r="B211" s="171" t="s">
        <v>497</v>
      </c>
    </row>
    <row r="213" spans="2:4" x14ac:dyDescent="0.2">
      <c r="B213" s="222" t="s">
        <v>504</v>
      </c>
      <c r="C213">
        <v>150</v>
      </c>
    </row>
    <row r="214" spans="2:4" x14ac:dyDescent="0.2">
      <c r="B214" s="221" t="s">
        <v>495</v>
      </c>
      <c r="C214">
        <v>180</v>
      </c>
    </row>
    <row r="215" spans="2:4" x14ac:dyDescent="0.2">
      <c r="B215" s="221" t="s">
        <v>496</v>
      </c>
      <c r="C215">
        <v>135</v>
      </c>
      <c r="D215" s="223" t="s">
        <v>518</v>
      </c>
    </row>
    <row r="216" spans="2:4" x14ac:dyDescent="0.2">
      <c r="B216" s="221" t="s">
        <v>497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B1:AO1"/>
    <mergeCell ref="B2:C2"/>
  </mergeCells>
  <pageMargins left="0" right="0" top="0.23622047244094491" bottom="0.31496062992125984" header="0" footer="0"/>
  <pageSetup scale="86" fitToWidth="2" fitToHeight="3" orientation="landscape" r:id="rId1"/>
  <headerFooter alignWithMargins="0">
    <oddFooter>&amp;RKDM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12"/>
  <sheetViews>
    <sheetView workbookViewId="0">
      <pane xSplit="2" ySplit="4" topLeftCell="C121" activePane="bottomRight" state="frozen"/>
      <selection pane="topRight" activeCell="C1" sqref="C1"/>
      <selection pane="bottomLeft" activeCell="A5" sqref="A5"/>
      <selection pane="bottomRight" activeCell="A175" sqref="A175"/>
    </sheetView>
  </sheetViews>
  <sheetFormatPr defaultRowHeight="12.75" x14ac:dyDescent="0.2"/>
  <cols>
    <col min="1" max="1" width="4.140625" customWidth="1"/>
    <col min="2" max="2" width="21.28515625" customWidth="1"/>
    <col min="3" max="5" width="4.7109375" customWidth="1"/>
    <col min="6" max="7" width="3.28515625" bestFit="1" customWidth="1"/>
    <col min="8" max="20" width="3.28515625" customWidth="1"/>
    <col min="21" max="23" width="4" bestFit="1" customWidth="1"/>
    <col min="24" max="24" width="3.28515625" customWidth="1"/>
    <col min="25" max="25" width="4" bestFit="1" customWidth="1"/>
    <col min="26" max="26" width="3.28515625" bestFit="1" customWidth="1"/>
    <col min="27" max="39" width="3.28515625" customWidth="1"/>
    <col min="40" max="40" width="7.42578125" style="4" bestFit="1" customWidth="1"/>
  </cols>
  <sheetData>
    <row r="1" spans="1:40" ht="16.5" thickBot="1" x14ac:dyDescent="0.3">
      <c r="A1" s="233" t="s">
        <v>448</v>
      </c>
      <c r="B1" s="239"/>
      <c r="C1" s="239"/>
      <c r="D1" s="239"/>
      <c r="E1" s="239"/>
      <c r="F1" s="235"/>
      <c r="G1" s="2"/>
      <c r="H1" s="2"/>
      <c r="I1" s="2"/>
      <c r="J1" s="2"/>
      <c r="K1" s="2"/>
      <c r="L1" s="2"/>
      <c r="M1" s="2"/>
      <c r="U1" s="2"/>
      <c r="V1" s="2"/>
      <c r="W1" s="2"/>
      <c r="X1" s="2"/>
      <c r="Y1" s="2"/>
      <c r="Z1" s="2"/>
      <c r="AA1" s="2"/>
      <c r="AB1" s="236" t="s">
        <v>270</v>
      </c>
      <c r="AC1" s="234"/>
      <c r="AD1" s="234"/>
      <c r="AE1" s="234"/>
      <c r="AF1" s="234"/>
      <c r="AG1" s="234"/>
      <c r="AH1" s="234"/>
      <c r="AI1" s="234"/>
      <c r="AJ1" s="234"/>
      <c r="AK1" s="234"/>
      <c r="AL1" s="235"/>
    </row>
    <row r="2" spans="1:40" x14ac:dyDescent="0.2">
      <c r="D2" s="1"/>
      <c r="E2" s="1"/>
      <c r="F2" s="240" t="s">
        <v>5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2"/>
    </row>
    <row r="3" spans="1:40" ht="13.5" thickBot="1" x14ac:dyDescent="0.25">
      <c r="D3" s="1"/>
      <c r="E3" s="1"/>
      <c r="F3" s="105">
        <v>1</v>
      </c>
      <c r="G3" s="106">
        <v>2</v>
      </c>
      <c r="H3" s="106">
        <v>3</v>
      </c>
      <c r="I3" s="106">
        <v>4</v>
      </c>
      <c r="J3" s="106">
        <v>5</v>
      </c>
      <c r="K3" s="157">
        <v>6</v>
      </c>
      <c r="L3" s="106">
        <v>7</v>
      </c>
      <c r="M3" s="106">
        <v>8</v>
      </c>
      <c r="N3" s="106">
        <v>9</v>
      </c>
      <c r="O3" s="106">
        <v>10</v>
      </c>
      <c r="P3" s="106">
        <v>11</v>
      </c>
      <c r="Q3" s="157">
        <v>12</v>
      </c>
      <c r="R3" s="106">
        <v>13</v>
      </c>
      <c r="S3" s="106">
        <v>14</v>
      </c>
      <c r="T3" s="157">
        <v>15</v>
      </c>
      <c r="U3" s="106">
        <v>16</v>
      </c>
      <c r="V3" s="106">
        <v>17</v>
      </c>
      <c r="W3" s="106">
        <v>18</v>
      </c>
      <c r="X3" s="106">
        <v>19</v>
      </c>
      <c r="Y3" s="106">
        <v>20</v>
      </c>
      <c r="Z3" s="106">
        <v>21</v>
      </c>
      <c r="AA3" s="106">
        <v>22</v>
      </c>
      <c r="AB3" s="106">
        <v>23</v>
      </c>
      <c r="AC3" s="157">
        <v>24</v>
      </c>
      <c r="AD3" s="106">
        <v>25</v>
      </c>
      <c r="AE3" s="106">
        <v>26</v>
      </c>
      <c r="AF3" s="106">
        <v>27</v>
      </c>
      <c r="AG3" s="106">
        <v>28</v>
      </c>
      <c r="AH3" s="106">
        <v>29</v>
      </c>
      <c r="AI3" s="106">
        <v>30</v>
      </c>
      <c r="AJ3" s="106">
        <v>31</v>
      </c>
      <c r="AK3" s="106">
        <v>32</v>
      </c>
      <c r="AL3" s="106">
        <v>33</v>
      </c>
      <c r="AM3" s="115">
        <v>34</v>
      </c>
      <c r="AN3" s="5">
        <v>95</v>
      </c>
    </row>
    <row r="4" spans="1:40" ht="48" customHeight="1" thickBot="1" x14ac:dyDescent="0.25">
      <c r="A4" s="13" t="s">
        <v>6</v>
      </c>
      <c r="B4" s="27" t="s">
        <v>0</v>
      </c>
      <c r="C4" s="176" t="s">
        <v>449</v>
      </c>
      <c r="D4" s="175" t="s">
        <v>436</v>
      </c>
      <c r="E4" s="168" t="s">
        <v>437</v>
      </c>
      <c r="F4" s="118">
        <v>44262</v>
      </c>
      <c r="G4" s="28">
        <f>F4+7</f>
        <v>44269</v>
      </c>
      <c r="H4" s="28">
        <f t="shared" ref="H4:AM4" si="0">G4+7</f>
        <v>44276</v>
      </c>
      <c r="I4" s="28">
        <f t="shared" si="0"/>
        <v>44283</v>
      </c>
      <c r="J4" s="28">
        <f t="shared" si="0"/>
        <v>44290</v>
      </c>
      <c r="K4" s="120">
        <v>44291</v>
      </c>
      <c r="L4" s="28">
        <f>J4+7</f>
        <v>44297</v>
      </c>
      <c r="M4" s="28">
        <f>L4+7</f>
        <v>44304</v>
      </c>
      <c r="N4" s="28">
        <f>M4+7</f>
        <v>44311</v>
      </c>
      <c r="O4" s="28">
        <f>N4+7</f>
        <v>44318</v>
      </c>
      <c r="P4" s="28">
        <f>O4+7</f>
        <v>44325</v>
      </c>
      <c r="Q4" s="120">
        <v>44329</v>
      </c>
      <c r="R4" s="28">
        <f>P4+7</f>
        <v>44332</v>
      </c>
      <c r="S4" s="28">
        <f t="shared" si="0"/>
        <v>44339</v>
      </c>
      <c r="T4" s="120">
        <v>44340</v>
      </c>
      <c r="U4" s="28">
        <f>S4+7</f>
        <v>44346</v>
      </c>
      <c r="V4" s="28">
        <f>U4+7</f>
        <v>44353</v>
      </c>
      <c r="W4" s="28">
        <f>V4+7</f>
        <v>44360</v>
      </c>
      <c r="X4" s="28">
        <f>W4+7</f>
        <v>44367</v>
      </c>
      <c r="Y4" s="28">
        <f t="shared" ref="Y4:AG4" si="1">X4+7</f>
        <v>44374</v>
      </c>
      <c r="Z4" s="28">
        <f t="shared" si="1"/>
        <v>44381</v>
      </c>
      <c r="AA4" s="28">
        <f t="shared" si="1"/>
        <v>44388</v>
      </c>
      <c r="AB4" s="28">
        <f t="shared" si="1"/>
        <v>44395</v>
      </c>
      <c r="AC4" s="119">
        <v>44033</v>
      </c>
      <c r="AD4" s="28">
        <f>AB4+7</f>
        <v>44402</v>
      </c>
      <c r="AE4" s="28">
        <f>AD4+7</f>
        <v>44409</v>
      </c>
      <c r="AF4" s="28">
        <f t="shared" si="1"/>
        <v>44416</v>
      </c>
      <c r="AG4" s="28">
        <f t="shared" si="1"/>
        <v>44423</v>
      </c>
      <c r="AH4" s="28">
        <f>AG4+7</f>
        <v>44430</v>
      </c>
      <c r="AI4" s="28">
        <f t="shared" si="0"/>
        <v>44437</v>
      </c>
      <c r="AJ4" s="28">
        <f t="shared" si="0"/>
        <v>44444</v>
      </c>
      <c r="AK4" s="28">
        <f t="shared" si="0"/>
        <v>44451</v>
      </c>
      <c r="AL4" s="29">
        <f t="shared" si="0"/>
        <v>44458</v>
      </c>
      <c r="AM4" s="121">
        <f t="shared" si="0"/>
        <v>44465</v>
      </c>
      <c r="AN4" s="72" t="s">
        <v>3</v>
      </c>
    </row>
    <row r="5" spans="1:40" ht="12.6" customHeight="1" x14ac:dyDescent="0.25">
      <c r="A5" s="91">
        <v>1</v>
      </c>
      <c r="B5" s="166" t="s">
        <v>67</v>
      </c>
      <c r="C5" s="162">
        <f>D5+E5</f>
        <v>35</v>
      </c>
      <c r="D5" s="162">
        <v>21</v>
      </c>
      <c r="E5" s="162">
        <f>COUNTIF(F5:AM5,"X")</f>
        <v>14</v>
      </c>
      <c r="F5" s="178"/>
      <c r="G5" s="169"/>
      <c r="H5" s="169"/>
      <c r="I5" s="169"/>
      <c r="J5" s="169"/>
      <c r="K5" s="170"/>
      <c r="L5" s="169"/>
      <c r="M5" s="169"/>
      <c r="N5" s="169"/>
      <c r="O5" s="169"/>
      <c r="P5" s="177" t="s">
        <v>80</v>
      </c>
      <c r="Q5" s="108" t="s">
        <v>80</v>
      </c>
      <c r="R5" s="177" t="s">
        <v>80</v>
      </c>
      <c r="S5" s="177" t="s">
        <v>80</v>
      </c>
      <c r="T5" s="108"/>
      <c r="U5" s="177" t="s">
        <v>80</v>
      </c>
      <c r="V5" s="177" t="s">
        <v>80</v>
      </c>
      <c r="W5" s="177"/>
      <c r="X5" s="177"/>
      <c r="Y5" s="177"/>
      <c r="Z5" s="177"/>
      <c r="AA5" s="177" t="s">
        <v>80</v>
      </c>
      <c r="AB5" s="177" t="s">
        <v>80</v>
      </c>
      <c r="AC5" s="108" t="s">
        <v>80</v>
      </c>
      <c r="AD5" s="83" t="s">
        <v>80</v>
      </c>
      <c r="AE5" s="83"/>
      <c r="AF5" s="83" t="s">
        <v>80</v>
      </c>
      <c r="AG5" s="83"/>
      <c r="AH5" s="134"/>
      <c r="AI5" s="134" t="s">
        <v>80</v>
      </c>
      <c r="AJ5" s="83" t="s">
        <v>80</v>
      </c>
      <c r="AK5" s="83"/>
      <c r="AL5" s="76" t="s">
        <v>80</v>
      </c>
      <c r="AM5" s="76"/>
      <c r="AN5" s="66">
        <f t="shared" ref="AN5:AN72" si="2">E5*$AN$3</f>
        <v>1330</v>
      </c>
    </row>
    <row r="6" spans="1:40" ht="12.6" customHeight="1" x14ac:dyDescent="0.25">
      <c r="A6" s="91">
        <f t="shared" ref="A6:A75" si="3">A5+1</f>
        <v>2</v>
      </c>
      <c r="B6" s="93" t="s">
        <v>324</v>
      </c>
      <c r="C6" s="162">
        <f>D6+E6</f>
        <v>33</v>
      </c>
      <c r="D6" s="162">
        <v>18</v>
      </c>
      <c r="E6" s="162">
        <f>COUNTIF(F6:AM6,"X")</f>
        <v>15</v>
      </c>
      <c r="F6" s="95"/>
      <c r="G6" s="87"/>
      <c r="H6" s="87"/>
      <c r="I6" s="87"/>
      <c r="J6" s="87"/>
      <c r="K6" s="111"/>
      <c r="L6" s="87"/>
      <c r="M6" s="87"/>
      <c r="N6" s="87"/>
      <c r="O6" s="87"/>
      <c r="P6" s="172" t="s">
        <v>80</v>
      </c>
      <c r="Q6" s="109"/>
      <c r="R6" s="172"/>
      <c r="S6" s="172" t="s">
        <v>80</v>
      </c>
      <c r="T6" s="109"/>
      <c r="U6" s="172" t="s">
        <v>80</v>
      </c>
      <c r="V6" s="172" t="s">
        <v>80</v>
      </c>
      <c r="W6" s="172" t="s">
        <v>80</v>
      </c>
      <c r="X6" s="172" t="s">
        <v>80</v>
      </c>
      <c r="Y6" s="172" t="s">
        <v>80</v>
      </c>
      <c r="Z6" s="172"/>
      <c r="AA6" s="172" t="s">
        <v>80</v>
      </c>
      <c r="AB6" s="172"/>
      <c r="AC6" s="109"/>
      <c r="AD6" s="84"/>
      <c r="AE6" s="84"/>
      <c r="AF6" s="84" t="s">
        <v>80</v>
      </c>
      <c r="AG6" s="84" t="s">
        <v>80</v>
      </c>
      <c r="AH6" s="133"/>
      <c r="AI6" s="133" t="s">
        <v>80</v>
      </c>
      <c r="AJ6" s="84" t="s">
        <v>80</v>
      </c>
      <c r="AK6" s="84" t="s">
        <v>80</v>
      </c>
      <c r="AL6" s="10" t="s">
        <v>80</v>
      </c>
      <c r="AM6" s="10" t="s">
        <v>80</v>
      </c>
      <c r="AN6" s="66">
        <f t="shared" si="2"/>
        <v>1425</v>
      </c>
    </row>
    <row r="7" spans="1:40" ht="12.6" customHeight="1" x14ac:dyDescent="0.25">
      <c r="A7" s="91">
        <f t="shared" si="3"/>
        <v>3</v>
      </c>
      <c r="B7" s="93" t="s">
        <v>297</v>
      </c>
      <c r="C7" s="162">
        <f t="shared" ref="C7:C74" si="4">D7+E7</f>
        <v>18</v>
      </c>
      <c r="D7" s="162">
        <v>14</v>
      </c>
      <c r="E7" s="162">
        <f>COUNTIF(F7:AM7,"X")</f>
        <v>4</v>
      </c>
      <c r="F7" s="95"/>
      <c r="G7" s="87"/>
      <c r="H7" s="87"/>
      <c r="I7" s="87"/>
      <c r="J7" s="87"/>
      <c r="K7" s="111"/>
      <c r="L7" s="87"/>
      <c r="M7" s="87"/>
      <c r="N7" s="87"/>
      <c r="O7" s="87"/>
      <c r="P7" s="172"/>
      <c r="Q7" s="109"/>
      <c r="R7" s="172"/>
      <c r="S7" s="172"/>
      <c r="T7" s="109"/>
      <c r="U7" s="172" t="s">
        <v>80</v>
      </c>
      <c r="V7" s="172"/>
      <c r="W7" s="172"/>
      <c r="X7" s="172"/>
      <c r="Y7" s="172"/>
      <c r="Z7" s="172"/>
      <c r="AA7" s="172"/>
      <c r="AB7" s="172"/>
      <c r="AC7" s="109"/>
      <c r="AD7" s="84"/>
      <c r="AE7" s="84"/>
      <c r="AF7" s="84"/>
      <c r="AG7" s="84" t="s">
        <v>80</v>
      </c>
      <c r="AH7" s="133"/>
      <c r="AI7" s="133" t="s">
        <v>80</v>
      </c>
      <c r="AJ7" s="84"/>
      <c r="AK7" s="84" t="s">
        <v>80</v>
      </c>
      <c r="AL7" s="10"/>
      <c r="AM7" s="10"/>
      <c r="AN7" s="66">
        <f t="shared" si="2"/>
        <v>380</v>
      </c>
    </row>
    <row r="8" spans="1:40" ht="12.6" customHeight="1" x14ac:dyDescent="0.25">
      <c r="A8" s="91">
        <f t="shared" si="3"/>
        <v>4</v>
      </c>
      <c r="B8" s="93" t="s">
        <v>399</v>
      </c>
      <c r="C8" s="162">
        <f t="shared" si="4"/>
        <v>17</v>
      </c>
      <c r="D8" s="162">
        <v>10</v>
      </c>
      <c r="E8" s="162">
        <f t="shared" ref="E8:E75" si="5">COUNTIF(F8:AM8,"X")</f>
        <v>7</v>
      </c>
      <c r="F8" s="95"/>
      <c r="G8" s="87"/>
      <c r="H8" s="87"/>
      <c r="I8" s="87"/>
      <c r="J8" s="87"/>
      <c r="K8" s="111"/>
      <c r="L8" s="87"/>
      <c r="M8" s="87"/>
      <c r="N8" s="87"/>
      <c r="O8" s="87"/>
      <c r="P8" s="172"/>
      <c r="Q8" s="109" t="s">
        <v>80</v>
      </c>
      <c r="R8" s="172"/>
      <c r="S8" s="172" t="s">
        <v>80</v>
      </c>
      <c r="T8" s="109"/>
      <c r="U8" s="172" t="s">
        <v>80</v>
      </c>
      <c r="V8" s="172"/>
      <c r="W8" s="172"/>
      <c r="X8" s="172"/>
      <c r="Y8" s="172"/>
      <c r="Z8" s="172"/>
      <c r="AA8" s="172" t="s">
        <v>80</v>
      </c>
      <c r="AB8" s="172" t="s">
        <v>80</v>
      </c>
      <c r="AC8" s="109"/>
      <c r="AD8" s="84"/>
      <c r="AE8" s="84" t="s">
        <v>80</v>
      </c>
      <c r="AF8" s="84"/>
      <c r="AG8" s="84" t="s">
        <v>80</v>
      </c>
      <c r="AH8" s="133"/>
      <c r="AI8" s="133"/>
      <c r="AJ8" s="84"/>
      <c r="AK8" s="84"/>
      <c r="AL8" s="10"/>
      <c r="AM8" s="10"/>
      <c r="AN8" s="66">
        <f t="shared" si="2"/>
        <v>665</v>
      </c>
    </row>
    <row r="9" spans="1:40" ht="12.6" customHeight="1" x14ac:dyDescent="0.25">
      <c r="A9" s="91">
        <f t="shared" si="3"/>
        <v>5</v>
      </c>
      <c r="B9" s="93" t="s">
        <v>14</v>
      </c>
      <c r="C9" s="162">
        <f t="shared" si="4"/>
        <v>40</v>
      </c>
      <c r="D9" s="162">
        <v>21</v>
      </c>
      <c r="E9" s="162">
        <f t="shared" si="5"/>
        <v>19</v>
      </c>
      <c r="F9" s="95"/>
      <c r="G9" s="87"/>
      <c r="H9" s="87"/>
      <c r="I9" s="87"/>
      <c r="J9" s="87"/>
      <c r="K9" s="111"/>
      <c r="L9" s="87"/>
      <c r="M9" s="87"/>
      <c r="N9" s="87"/>
      <c r="O9" s="87"/>
      <c r="P9" s="172" t="s">
        <v>80</v>
      </c>
      <c r="Q9" s="109" t="s">
        <v>80</v>
      </c>
      <c r="R9" s="172" t="s">
        <v>80</v>
      </c>
      <c r="S9" s="172" t="s">
        <v>80</v>
      </c>
      <c r="T9" s="109"/>
      <c r="U9" s="172" t="s">
        <v>80</v>
      </c>
      <c r="V9" s="172" t="s">
        <v>80</v>
      </c>
      <c r="W9" s="172"/>
      <c r="X9" s="172" t="s">
        <v>80</v>
      </c>
      <c r="Y9" s="172" t="s">
        <v>80</v>
      </c>
      <c r="Z9" s="172" t="s">
        <v>80</v>
      </c>
      <c r="AA9" s="172" t="s">
        <v>80</v>
      </c>
      <c r="AB9" s="172" t="s">
        <v>80</v>
      </c>
      <c r="AC9" s="109" t="s">
        <v>80</v>
      </c>
      <c r="AD9" s="84" t="s">
        <v>80</v>
      </c>
      <c r="AE9" s="84" t="s">
        <v>80</v>
      </c>
      <c r="AF9" s="84" t="s">
        <v>80</v>
      </c>
      <c r="AG9" s="84" t="s">
        <v>80</v>
      </c>
      <c r="AH9" s="133"/>
      <c r="AI9" s="133" t="s">
        <v>80</v>
      </c>
      <c r="AJ9" s="84" t="s">
        <v>80</v>
      </c>
      <c r="AK9" s="84" t="s">
        <v>80</v>
      </c>
      <c r="AL9" s="10"/>
      <c r="AM9" s="10"/>
      <c r="AN9" s="66">
        <f t="shared" si="2"/>
        <v>1805</v>
      </c>
    </row>
    <row r="10" spans="1:40" ht="12.6" customHeight="1" x14ac:dyDescent="0.25">
      <c r="A10" s="91">
        <f t="shared" si="3"/>
        <v>6</v>
      </c>
      <c r="B10" s="93" t="s">
        <v>372</v>
      </c>
      <c r="C10" s="162">
        <f t="shared" si="4"/>
        <v>24</v>
      </c>
      <c r="D10" s="162">
        <v>11</v>
      </c>
      <c r="E10" s="162">
        <f t="shared" si="5"/>
        <v>13</v>
      </c>
      <c r="F10" s="95"/>
      <c r="G10" s="87"/>
      <c r="H10" s="87"/>
      <c r="I10" s="87"/>
      <c r="J10" s="87"/>
      <c r="K10" s="111"/>
      <c r="L10" s="87"/>
      <c r="M10" s="87"/>
      <c r="N10" s="87"/>
      <c r="O10" s="87"/>
      <c r="P10" s="172" t="s">
        <v>80</v>
      </c>
      <c r="Q10" s="109" t="s">
        <v>80</v>
      </c>
      <c r="R10" s="172"/>
      <c r="S10" s="172" t="s">
        <v>80</v>
      </c>
      <c r="T10" s="109"/>
      <c r="U10" s="172" t="s">
        <v>80</v>
      </c>
      <c r="V10" s="172" t="s">
        <v>80</v>
      </c>
      <c r="W10" s="172" t="s">
        <v>80</v>
      </c>
      <c r="X10" s="172" t="s">
        <v>80</v>
      </c>
      <c r="Y10" s="172"/>
      <c r="Z10" s="172" t="s">
        <v>80</v>
      </c>
      <c r="AA10" s="172" t="s">
        <v>80</v>
      </c>
      <c r="AB10" s="172"/>
      <c r="AC10" s="109" t="s">
        <v>80</v>
      </c>
      <c r="AD10" s="84" t="s">
        <v>80</v>
      </c>
      <c r="AE10" s="84"/>
      <c r="AF10" s="84"/>
      <c r="AG10" s="84"/>
      <c r="AH10" s="133"/>
      <c r="AI10" s="133" t="s">
        <v>80</v>
      </c>
      <c r="AJ10" s="84" t="s">
        <v>80</v>
      </c>
      <c r="AK10" s="84"/>
      <c r="AL10" s="10"/>
      <c r="AM10" s="10"/>
      <c r="AN10" s="66">
        <f t="shared" si="2"/>
        <v>1235</v>
      </c>
    </row>
    <row r="11" spans="1:40" ht="12.6" customHeight="1" x14ac:dyDescent="0.25">
      <c r="A11" s="91">
        <f t="shared" si="3"/>
        <v>7</v>
      </c>
      <c r="B11" s="93" t="s">
        <v>350</v>
      </c>
      <c r="C11" s="162">
        <f t="shared" si="4"/>
        <v>13</v>
      </c>
      <c r="D11" s="162">
        <v>10</v>
      </c>
      <c r="E11" s="162">
        <f t="shared" si="5"/>
        <v>3</v>
      </c>
      <c r="F11" s="95"/>
      <c r="G11" s="87"/>
      <c r="H11" s="87"/>
      <c r="I11" s="87"/>
      <c r="J11" s="87"/>
      <c r="K11" s="111"/>
      <c r="L11" s="87"/>
      <c r="M11" s="87"/>
      <c r="N11" s="87"/>
      <c r="O11" s="87"/>
      <c r="P11" s="172"/>
      <c r="Q11" s="109" t="s">
        <v>80</v>
      </c>
      <c r="R11" s="172" t="s">
        <v>80</v>
      </c>
      <c r="S11" s="172"/>
      <c r="T11" s="109"/>
      <c r="U11" s="172"/>
      <c r="V11" s="172"/>
      <c r="W11" s="172"/>
      <c r="X11" s="172"/>
      <c r="Y11" s="172"/>
      <c r="Z11" s="172"/>
      <c r="AA11" s="172"/>
      <c r="AB11" s="172"/>
      <c r="AC11" s="109"/>
      <c r="AD11" s="84"/>
      <c r="AE11" s="84"/>
      <c r="AF11" s="84"/>
      <c r="AG11" s="84"/>
      <c r="AH11" s="133"/>
      <c r="AI11" s="133" t="s">
        <v>80</v>
      </c>
      <c r="AJ11" s="84"/>
      <c r="AK11" s="84"/>
      <c r="AL11" s="10"/>
      <c r="AM11" s="10"/>
      <c r="AN11" s="66">
        <f t="shared" si="2"/>
        <v>285</v>
      </c>
    </row>
    <row r="12" spans="1:40" ht="12.6" customHeight="1" x14ac:dyDescent="0.25">
      <c r="A12" s="91">
        <f t="shared" si="3"/>
        <v>8</v>
      </c>
      <c r="B12" s="93" t="s">
        <v>238</v>
      </c>
      <c r="C12" s="162">
        <f t="shared" si="4"/>
        <v>40</v>
      </c>
      <c r="D12" s="162">
        <v>21</v>
      </c>
      <c r="E12" s="162">
        <f t="shared" si="5"/>
        <v>19</v>
      </c>
      <c r="F12" s="95"/>
      <c r="G12" s="87"/>
      <c r="H12" s="87"/>
      <c r="I12" s="87"/>
      <c r="J12" s="87"/>
      <c r="K12" s="111"/>
      <c r="L12" s="87"/>
      <c r="M12" s="87"/>
      <c r="N12" s="87"/>
      <c r="O12" s="87"/>
      <c r="P12" s="172" t="s">
        <v>80</v>
      </c>
      <c r="Q12" s="109" t="s">
        <v>80</v>
      </c>
      <c r="R12" s="172" t="s">
        <v>80</v>
      </c>
      <c r="S12" s="172" t="s">
        <v>80</v>
      </c>
      <c r="T12" s="109"/>
      <c r="U12" s="172"/>
      <c r="V12" s="172" t="s">
        <v>80</v>
      </c>
      <c r="W12" s="172" t="s">
        <v>80</v>
      </c>
      <c r="X12" s="172" t="s">
        <v>80</v>
      </c>
      <c r="Y12" s="172" t="s">
        <v>80</v>
      </c>
      <c r="Z12" s="172" t="s">
        <v>80</v>
      </c>
      <c r="AA12" s="172" t="s">
        <v>80</v>
      </c>
      <c r="AB12" s="172" t="s">
        <v>80</v>
      </c>
      <c r="AC12" s="109" t="s">
        <v>80</v>
      </c>
      <c r="AD12" s="84" t="s">
        <v>80</v>
      </c>
      <c r="AE12" s="84"/>
      <c r="AF12" s="84"/>
      <c r="AG12" s="84" t="s">
        <v>80</v>
      </c>
      <c r="AH12" s="133" t="s">
        <v>80</v>
      </c>
      <c r="AI12" s="133"/>
      <c r="AJ12" s="84" t="s">
        <v>80</v>
      </c>
      <c r="AK12" s="84" t="s">
        <v>80</v>
      </c>
      <c r="AL12" s="10" t="s">
        <v>80</v>
      </c>
      <c r="AM12" s="10" t="s">
        <v>80</v>
      </c>
      <c r="AN12" s="66">
        <f t="shared" si="2"/>
        <v>1805</v>
      </c>
    </row>
    <row r="13" spans="1:40" ht="12.6" customHeight="1" x14ac:dyDescent="0.25">
      <c r="A13" s="91">
        <f t="shared" si="3"/>
        <v>9</v>
      </c>
      <c r="B13" s="93" t="s">
        <v>438</v>
      </c>
      <c r="C13" s="162">
        <f t="shared" si="4"/>
        <v>9</v>
      </c>
      <c r="D13" s="162">
        <v>0</v>
      </c>
      <c r="E13" s="162">
        <f t="shared" si="5"/>
        <v>9</v>
      </c>
      <c r="F13" s="95"/>
      <c r="G13" s="87"/>
      <c r="H13" s="87"/>
      <c r="I13" s="87"/>
      <c r="J13" s="87"/>
      <c r="K13" s="111"/>
      <c r="L13" s="87"/>
      <c r="M13" s="87"/>
      <c r="N13" s="87"/>
      <c r="O13" s="87"/>
      <c r="P13" s="172" t="s">
        <v>80</v>
      </c>
      <c r="Q13" s="109" t="s">
        <v>80</v>
      </c>
      <c r="R13" s="172"/>
      <c r="S13" s="172"/>
      <c r="T13" s="109"/>
      <c r="U13" s="172"/>
      <c r="V13" s="172" t="s">
        <v>80</v>
      </c>
      <c r="W13" s="172"/>
      <c r="X13" s="172" t="s">
        <v>80</v>
      </c>
      <c r="Y13" s="172" t="s">
        <v>80</v>
      </c>
      <c r="Z13" s="172"/>
      <c r="AA13" s="172" t="s">
        <v>80</v>
      </c>
      <c r="AB13" s="172" t="s">
        <v>80</v>
      </c>
      <c r="AC13" s="109"/>
      <c r="AD13" s="84"/>
      <c r="AE13" s="84"/>
      <c r="AF13" s="84"/>
      <c r="AG13" s="84"/>
      <c r="AH13" s="133" t="s">
        <v>80</v>
      </c>
      <c r="AI13" s="133"/>
      <c r="AJ13" s="84"/>
      <c r="AK13" s="84"/>
      <c r="AL13" s="10"/>
      <c r="AM13" s="10" t="s">
        <v>80</v>
      </c>
      <c r="AN13" s="66">
        <f t="shared" si="2"/>
        <v>855</v>
      </c>
    </row>
    <row r="14" spans="1:40" ht="12.6" customHeight="1" x14ac:dyDescent="0.25">
      <c r="A14" s="91">
        <f t="shared" si="3"/>
        <v>10</v>
      </c>
      <c r="B14" s="93" t="s">
        <v>15</v>
      </c>
      <c r="C14" s="162">
        <f t="shared" si="4"/>
        <v>23</v>
      </c>
      <c r="D14" s="162">
        <v>11</v>
      </c>
      <c r="E14" s="162">
        <f t="shared" si="5"/>
        <v>12</v>
      </c>
      <c r="F14" s="95"/>
      <c r="G14" s="87"/>
      <c r="H14" s="87"/>
      <c r="I14" s="87"/>
      <c r="J14" s="87"/>
      <c r="K14" s="111"/>
      <c r="L14" s="87"/>
      <c r="M14" s="87"/>
      <c r="N14" s="87"/>
      <c r="O14" s="87"/>
      <c r="P14" s="172"/>
      <c r="Q14" s="109" t="s">
        <v>80</v>
      </c>
      <c r="R14" s="172" t="s">
        <v>80</v>
      </c>
      <c r="S14" s="172"/>
      <c r="T14" s="109"/>
      <c r="U14" s="172"/>
      <c r="V14" s="172" t="s">
        <v>80</v>
      </c>
      <c r="W14" s="172" t="s">
        <v>80</v>
      </c>
      <c r="X14" s="172"/>
      <c r="Y14" s="172" t="s">
        <v>80</v>
      </c>
      <c r="Z14" s="172" t="s">
        <v>80</v>
      </c>
      <c r="AA14" s="172" t="s">
        <v>80</v>
      </c>
      <c r="AB14" s="172"/>
      <c r="AC14" s="109" t="s">
        <v>80</v>
      </c>
      <c r="AD14" s="84" t="s">
        <v>80</v>
      </c>
      <c r="AE14" s="84"/>
      <c r="AF14" s="84" t="s">
        <v>80</v>
      </c>
      <c r="AG14" s="84"/>
      <c r="AH14" s="133"/>
      <c r="AI14" s="133" t="s">
        <v>80</v>
      </c>
      <c r="AJ14" s="84" t="s">
        <v>80</v>
      </c>
      <c r="AK14" s="84"/>
      <c r="AL14" s="10"/>
      <c r="AM14" s="10"/>
      <c r="AN14" s="66">
        <f t="shared" si="2"/>
        <v>1140</v>
      </c>
    </row>
    <row r="15" spans="1:40" ht="12.6" customHeight="1" x14ac:dyDescent="0.25">
      <c r="A15" s="91">
        <f t="shared" si="3"/>
        <v>11</v>
      </c>
      <c r="B15" s="93" t="s">
        <v>362</v>
      </c>
      <c r="C15" s="162">
        <f t="shared" si="4"/>
        <v>19</v>
      </c>
      <c r="D15" s="162">
        <v>9</v>
      </c>
      <c r="E15" s="162">
        <f t="shared" si="5"/>
        <v>10</v>
      </c>
      <c r="F15" s="95"/>
      <c r="G15" s="87"/>
      <c r="H15" s="87"/>
      <c r="I15" s="87"/>
      <c r="J15" s="87"/>
      <c r="K15" s="111"/>
      <c r="L15" s="87"/>
      <c r="M15" s="87"/>
      <c r="N15" s="87"/>
      <c r="O15" s="87"/>
      <c r="P15" s="172"/>
      <c r="Q15" s="109"/>
      <c r="R15" s="172"/>
      <c r="S15" s="172" t="s">
        <v>80</v>
      </c>
      <c r="T15" s="109"/>
      <c r="U15" s="172"/>
      <c r="V15" s="172" t="s">
        <v>80</v>
      </c>
      <c r="W15" s="172"/>
      <c r="X15" s="172" t="s">
        <v>80</v>
      </c>
      <c r="Y15" s="172" t="s">
        <v>80</v>
      </c>
      <c r="Z15" s="172"/>
      <c r="AA15" s="172" t="s">
        <v>80</v>
      </c>
      <c r="AB15" s="172" t="s">
        <v>80</v>
      </c>
      <c r="AC15" s="109"/>
      <c r="AD15" s="84" t="s">
        <v>80</v>
      </c>
      <c r="AE15" s="84"/>
      <c r="AF15" s="84"/>
      <c r="AG15" s="84" t="s">
        <v>80</v>
      </c>
      <c r="AH15" s="133"/>
      <c r="AI15" s="133"/>
      <c r="AJ15" s="84" t="s">
        <v>80</v>
      </c>
      <c r="AK15" s="84" t="s">
        <v>80</v>
      </c>
      <c r="AL15" s="10"/>
      <c r="AM15" s="10"/>
      <c r="AN15" s="66">
        <f t="shared" si="2"/>
        <v>950</v>
      </c>
    </row>
    <row r="16" spans="1:40" ht="12.6" customHeight="1" x14ac:dyDescent="0.25">
      <c r="A16" s="91">
        <f t="shared" si="3"/>
        <v>12</v>
      </c>
      <c r="B16" s="93" t="s">
        <v>424</v>
      </c>
      <c r="C16" s="162">
        <f t="shared" si="4"/>
        <v>20</v>
      </c>
      <c r="D16" s="162">
        <v>9</v>
      </c>
      <c r="E16" s="162">
        <f t="shared" si="5"/>
        <v>11</v>
      </c>
      <c r="F16" s="95"/>
      <c r="G16" s="87"/>
      <c r="H16" s="87"/>
      <c r="I16" s="87"/>
      <c r="J16" s="87"/>
      <c r="K16" s="111"/>
      <c r="L16" s="87"/>
      <c r="M16" s="87"/>
      <c r="N16" s="87"/>
      <c r="O16" s="87"/>
      <c r="P16" s="172" t="s">
        <v>80</v>
      </c>
      <c r="Q16" s="109" t="s">
        <v>80</v>
      </c>
      <c r="R16" s="172" t="s">
        <v>80</v>
      </c>
      <c r="S16" s="172" t="s">
        <v>80</v>
      </c>
      <c r="T16" s="109"/>
      <c r="U16" s="172" t="s">
        <v>80</v>
      </c>
      <c r="V16" s="172" t="s">
        <v>80</v>
      </c>
      <c r="W16" s="172" t="s">
        <v>80</v>
      </c>
      <c r="X16" s="172"/>
      <c r="Y16" s="172" t="s">
        <v>80</v>
      </c>
      <c r="Z16" s="172"/>
      <c r="AA16" s="172"/>
      <c r="AB16" s="172"/>
      <c r="AC16" s="109"/>
      <c r="AD16" s="84"/>
      <c r="AE16" s="84" t="s">
        <v>80</v>
      </c>
      <c r="AF16" s="84"/>
      <c r="AG16" s="84"/>
      <c r="AH16" s="133"/>
      <c r="AI16" s="133"/>
      <c r="AJ16" s="84"/>
      <c r="AK16" s="84" t="s">
        <v>80</v>
      </c>
      <c r="AL16" s="10" t="s">
        <v>80</v>
      </c>
      <c r="AM16" s="10"/>
      <c r="AN16" s="66">
        <f t="shared" si="2"/>
        <v>1045</v>
      </c>
    </row>
    <row r="17" spans="1:40" ht="12.6" customHeight="1" x14ac:dyDescent="0.25">
      <c r="A17" s="91">
        <f t="shared" si="3"/>
        <v>13</v>
      </c>
      <c r="B17" s="93" t="s">
        <v>439</v>
      </c>
      <c r="C17" s="162">
        <f t="shared" si="4"/>
        <v>11</v>
      </c>
      <c r="D17" s="162">
        <v>7</v>
      </c>
      <c r="E17" s="162">
        <f t="shared" si="5"/>
        <v>4</v>
      </c>
      <c r="F17" s="95"/>
      <c r="G17" s="87"/>
      <c r="H17" s="87"/>
      <c r="I17" s="87"/>
      <c r="J17" s="87"/>
      <c r="K17" s="111"/>
      <c r="L17" s="87"/>
      <c r="M17" s="87"/>
      <c r="N17" s="87"/>
      <c r="O17" s="87"/>
      <c r="P17" s="172" t="s">
        <v>80</v>
      </c>
      <c r="Q17" s="109"/>
      <c r="R17" s="172"/>
      <c r="S17" s="172"/>
      <c r="T17" s="109"/>
      <c r="U17" s="172" t="s">
        <v>80</v>
      </c>
      <c r="V17" s="172" t="s">
        <v>80</v>
      </c>
      <c r="W17" s="172"/>
      <c r="X17" s="172"/>
      <c r="Y17" s="172"/>
      <c r="Z17" s="172"/>
      <c r="AA17" s="172"/>
      <c r="AB17" s="172"/>
      <c r="AC17" s="109"/>
      <c r="AD17" s="84"/>
      <c r="AE17" s="84"/>
      <c r="AF17" s="84"/>
      <c r="AG17" s="84" t="s">
        <v>80</v>
      </c>
      <c r="AH17" s="133"/>
      <c r="AI17" s="133"/>
      <c r="AJ17" s="84"/>
      <c r="AK17" s="84"/>
      <c r="AL17" s="10"/>
      <c r="AM17" s="10"/>
      <c r="AN17" s="66">
        <f t="shared" si="2"/>
        <v>380</v>
      </c>
    </row>
    <row r="18" spans="1:40" ht="12.6" customHeight="1" x14ac:dyDescent="0.25">
      <c r="A18" s="91">
        <f t="shared" si="3"/>
        <v>14</v>
      </c>
      <c r="B18" s="93" t="s">
        <v>325</v>
      </c>
      <c r="C18" s="162">
        <f t="shared" si="4"/>
        <v>25</v>
      </c>
      <c r="D18" s="162">
        <v>12</v>
      </c>
      <c r="E18" s="162">
        <f t="shared" si="5"/>
        <v>13</v>
      </c>
      <c r="F18" s="95"/>
      <c r="G18" s="87"/>
      <c r="H18" s="87"/>
      <c r="I18" s="87"/>
      <c r="J18" s="87"/>
      <c r="K18" s="111"/>
      <c r="L18" s="87"/>
      <c r="M18" s="87"/>
      <c r="N18" s="87"/>
      <c r="O18" s="87"/>
      <c r="P18" s="172" t="s">
        <v>80</v>
      </c>
      <c r="Q18" s="109"/>
      <c r="R18" s="172"/>
      <c r="S18" s="172" t="s">
        <v>80</v>
      </c>
      <c r="T18" s="109"/>
      <c r="U18" s="172" t="s">
        <v>80</v>
      </c>
      <c r="V18" s="172" t="s">
        <v>80</v>
      </c>
      <c r="W18" s="172" t="s">
        <v>80</v>
      </c>
      <c r="X18" s="172"/>
      <c r="Y18" s="172"/>
      <c r="Z18" s="172" t="s">
        <v>80</v>
      </c>
      <c r="AA18" s="172" t="s">
        <v>80</v>
      </c>
      <c r="AB18" s="172" t="s">
        <v>80</v>
      </c>
      <c r="AC18" s="109"/>
      <c r="AD18" s="84" t="s">
        <v>80</v>
      </c>
      <c r="AE18" s="84"/>
      <c r="AF18" s="84" t="s">
        <v>80</v>
      </c>
      <c r="AG18" s="84"/>
      <c r="AH18" s="133"/>
      <c r="AI18" s="133" t="s">
        <v>80</v>
      </c>
      <c r="AJ18" s="84"/>
      <c r="AK18" s="84" t="s">
        <v>80</v>
      </c>
      <c r="AL18" s="10" t="s">
        <v>80</v>
      </c>
      <c r="AM18" s="10"/>
      <c r="AN18" s="66">
        <f t="shared" si="2"/>
        <v>1235</v>
      </c>
    </row>
    <row r="19" spans="1:40" ht="12.6" customHeight="1" x14ac:dyDescent="0.25">
      <c r="A19" s="91">
        <f t="shared" si="3"/>
        <v>15</v>
      </c>
      <c r="B19" s="93" t="s">
        <v>423</v>
      </c>
      <c r="C19" s="162">
        <f t="shared" si="4"/>
        <v>29</v>
      </c>
      <c r="D19" s="162">
        <v>14</v>
      </c>
      <c r="E19" s="162">
        <f t="shared" si="5"/>
        <v>15</v>
      </c>
      <c r="F19" s="95"/>
      <c r="G19" s="87"/>
      <c r="H19" s="87"/>
      <c r="I19" s="87"/>
      <c r="J19" s="87"/>
      <c r="K19" s="111"/>
      <c r="L19" s="87"/>
      <c r="M19" s="87"/>
      <c r="N19" s="87"/>
      <c r="O19" s="87"/>
      <c r="P19" s="172"/>
      <c r="Q19" s="109"/>
      <c r="R19" s="172"/>
      <c r="S19" s="172"/>
      <c r="T19" s="109"/>
      <c r="U19" s="172" t="s">
        <v>80</v>
      </c>
      <c r="V19" s="172" t="s">
        <v>80</v>
      </c>
      <c r="W19" s="172" t="s">
        <v>80</v>
      </c>
      <c r="X19" s="172" t="s">
        <v>80</v>
      </c>
      <c r="Y19" s="172" t="s">
        <v>80</v>
      </c>
      <c r="Z19" s="172" t="s">
        <v>80</v>
      </c>
      <c r="AA19" s="172" t="s">
        <v>80</v>
      </c>
      <c r="AB19" s="172" t="s">
        <v>80</v>
      </c>
      <c r="AC19" s="109" t="s">
        <v>80</v>
      </c>
      <c r="AD19" s="84" t="s">
        <v>80</v>
      </c>
      <c r="AE19" s="84" t="s">
        <v>80</v>
      </c>
      <c r="AF19" s="84"/>
      <c r="AG19" s="84" t="s">
        <v>80</v>
      </c>
      <c r="AH19" s="133"/>
      <c r="AI19" s="133"/>
      <c r="AJ19" s="84" t="s">
        <v>80</v>
      </c>
      <c r="AK19" s="84" t="s">
        <v>80</v>
      </c>
      <c r="AL19" s="10" t="s">
        <v>80</v>
      </c>
      <c r="AM19" s="10"/>
      <c r="AN19" s="66">
        <f t="shared" si="2"/>
        <v>1425</v>
      </c>
    </row>
    <row r="20" spans="1:40" ht="12.6" customHeight="1" x14ac:dyDescent="0.25">
      <c r="A20" s="91">
        <f t="shared" si="3"/>
        <v>16</v>
      </c>
      <c r="B20" s="93" t="s">
        <v>240</v>
      </c>
      <c r="C20" s="162">
        <f t="shared" si="4"/>
        <v>26</v>
      </c>
      <c r="D20" s="162">
        <v>14</v>
      </c>
      <c r="E20" s="162">
        <f t="shared" si="5"/>
        <v>12</v>
      </c>
      <c r="F20" s="95"/>
      <c r="G20" s="87"/>
      <c r="H20" s="87"/>
      <c r="I20" s="87"/>
      <c r="J20" s="87"/>
      <c r="K20" s="111"/>
      <c r="L20" s="87"/>
      <c r="M20" s="87"/>
      <c r="N20" s="87"/>
      <c r="O20" s="87"/>
      <c r="P20" s="172"/>
      <c r="Q20" s="109" t="s">
        <v>80</v>
      </c>
      <c r="R20" s="172" t="s">
        <v>80</v>
      </c>
      <c r="S20" s="172"/>
      <c r="T20" s="109"/>
      <c r="U20" s="172" t="s">
        <v>80</v>
      </c>
      <c r="V20" s="172" t="s">
        <v>80</v>
      </c>
      <c r="W20" s="172" t="s">
        <v>80</v>
      </c>
      <c r="X20" s="172"/>
      <c r="Y20" s="172" t="s">
        <v>80</v>
      </c>
      <c r="Z20" s="172"/>
      <c r="AA20" s="172"/>
      <c r="AB20" s="172" t="s">
        <v>80</v>
      </c>
      <c r="AC20" s="109"/>
      <c r="AD20" s="84" t="s">
        <v>80</v>
      </c>
      <c r="AE20" s="84"/>
      <c r="AF20" s="84" t="s">
        <v>80</v>
      </c>
      <c r="AG20" s="84" t="s">
        <v>80</v>
      </c>
      <c r="AH20" s="133"/>
      <c r="AI20" s="133"/>
      <c r="AJ20" s="84" t="s">
        <v>80</v>
      </c>
      <c r="AK20" s="84"/>
      <c r="AL20" s="10"/>
      <c r="AM20" s="10" t="s">
        <v>80</v>
      </c>
      <c r="AN20" s="66">
        <f t="shared" si="2"/>
        <v>1140</v>
      </c>
    </row>
    <row r="21" spans="1:40" ht="12.6" customHeight="1" x14ac:dyDescent="0.25">
      <c r="A21" s="91">
        <f t="shared" si="3"/>
        <v>17</v>
      </c>
      <c r="B21" s="93" t="s">
        <v>16</v>
      </c>
      <c r="C21" s="162">
        <f t="shared" si="4"/>
        <v>22</v>
      </c>
      <c r="D21" s="162">
        <v>9</v>
      </c>
      <c r="E21" s="162">
        <f t="shared" si="5"/>
        <v>13</v>
      </c>
      <c r="F21" s="95"/>
      <c r="G21" s="87"/>
      <c r="H21" s="87"/>
      <c r="I21" s="87"/>
      <c r="J21" s="87"/>
      <c r="K21" s="111"/>
      <c r="L21" s="87"/>
      <c r="M21" s="87"/>
      <c r="N21" s="87"/>
      <c r="O21" s="87"/>
      <c r="P21" s="172"/>
      <c r="Q21" s="109"/>
      <c r="R21" s="172" t="s">
        <v>80</v>
      </c>
      <c r="S21" s="172"/>
      <c r="T21" s="109"/>
      <c r="U21" s="172" t="s">
        <v>80</v>
      </c>
      <c r="V21" s="172"/>
      <c r="W21" s="172" t="s">
        <v>80</v>
      </c>
      <c r="X21" s="172" t="s">
        <v>80</v>
      </c>
      <c r="Y21" s="172" t="s">
        <v>80</v>
      </c>
      <c r="Z21" s="172" t="s">
        <v>80</v>
      </c>
      <c r="AA21" s="172"/>
      <c r="AB21" s="172" t="s">
        <v>80</v>
      </c>
      <c r="AC21" s="109"/>
      <c r="AD21" s="84" t="s">
        <v>80</v>
      </c>
      <c r="AE21" s="84" t="s">
        <v>80</v>
      </c>
      <c r="AF21" s="84" t="s">
        <v>80</v>
      </c>
      <c r="AG21" s="84"/>
      <c r="AH21" s="133"/>
      <c r="AI21" s="133" t="s">
        <v>80</v>
      </c>
      <c r="AJ21" s="84" t="s">
        <v>80</v>
      </c>
      <c r="AK21" s="84"/>
      <c r="AL21" s="10"/>
      <c r="AM21" s="10" t="s">
        <v>80</v>
      </c>
      <c r="AN21" s="66">
        <f t="shared" si="2"/>
        <v>1235</v>
      </c>
    </row>
    <row r="22" spans="1:40" ht="12.6" customHeight="1" x14ac:dyDescent="0.25">
      <c r="A22" s="91">
        <f t="shared" si="3"/>
        <v>18</v>
      </c>
      <c r="B22" s="93" t="s">
        <v>440</v>
      </c>
      <c r="C22" s="162">
        <f t="shared" si="4"/>
        <v>7</v>
      </c>
      <c r="D22" s="162">
        <v>0</v>
      </c>
      <c r="E22" s="162">
        <f t="shared" si="5"/>
        <v>7</v>
      </c>
      <c r="F22" s="95"/>
      <c r="G22" s="87"/>
      <c r="H22" s="87"/>
      <c r="I22" s="87"/>
      <c r="J22" s="87"/>
      <c r="K22" s="111"/>
      <c r="L22" s="87"/>
      <c r="M22" s="87"/>
      <c r="N22" s="87"/>
      <c r="O22" s="87"/>
      <c r="P22" s="172" t="s">
        <v>80</v>
      </c>
      <c r="Q22" s="109" t="s">
        <v>80</v>
      </c>
      <c r="R22" s="172" t="s">
        <v>80</v>
      </c>
      <c r="S22" s="172"/>
      <c r="T22" s="109"/>
      <c r="U22" s="172"/>
      <c r="V22" s="172" t="s">
        <v>80</v>
      </c>
      <c r="W22" s="172"/>
      <c r="X22" s="172" t="s">
        <v>80</v>
      </c>
      <c r="Y22" s="172"/>
      <c r="Z22" s="172"/>
      <c r="AA22" s="172"/>
      <c r="AB22" s="172"/>
      <c r="AC22" s="109"/>
      <c r="AD22" s="84" t="s">
        <v>80</v>
      </c>
      <c r="AE22" s="84"/>
      <c r="AF22" s="84"/>
      <c r="AG22" s="84"/>
      <c r="AH22" s="133"/>
      <c r="AI22" s="133"/>
      <c r="AJ22" s="84"/>
      <c r="AK22" s="84"/>
      <c r="AL22" s="10"/>
      <c r="AM22" s="10" t="s">
        <v>80</v>
      </c>
      <c r="AN22" s="66">
        <f t="shared" si="2"/>
        <v>665</v>
      </c>
    </row>
    <row r="23" spans="1:40" ht="12.6" customHeight="1" x14ac:dyDescent="0.25">
      <c r="A23" s="91">
        <f t="shared" si="3"/>
        <v>19</v>
      </c>
      <c r="B23" s="93" t="s">
        <v>441</v>
      </c>
      <c r="C23" s="162">
        <f t="shared" si="4"/>
        <v>10</v>
      </c>
      <c r="D23" s="162">
        <v>2</v>
      </c>
      <c r="E23" s="162">
        <f t="shared" si="5"/>
        <v>8</v>
      </c>
      <c r="F23" s="95"/>
      <c r="G23" s="87"/>
      <c r="H23" s="87"/>
      <c r="I23" s="87"/>
      <c r="J23" s="87"/>
      <c r="K23" s="111"/>
      <c r="L23" s="87"/>
      <c r="M23" s="87"/>
      <c r="N23" s="87"/>
      <c r="O23" s="87"/>
      <c r="P23" s="172"/>
      <c r="Q23" s="109"/>
      <c r="R23" s="172"/>
      <c r="S23" s="172"/>
      <c r="T23" s="109"/>
      <c r="U23" s="172"/>
      <c r="V23" s="172" t="s">
        <v>80</v>
      </c>
      <c r="W23" s="172" t="s">
        <v>80</v>
      </c>
      <c r="X23" s="172" t="s">
        <v>80</v>
      </c>
      <c r="Y23" s="172"/>
      <c r="Z23" s="172"/>
      <c r="AA23" s="172" t="s">
        <v>80</v>
      </c>
      <c r="AB23" s="172"/>
      <c r="AC23" s="109" t="s">
        <v>80</v>
      </c>
      <c r="AD23" s="84" t="s">
        <v>80</v>
      </c>
      <c r="AE23" s="84"/>
      <c r="AF23" s="84"/>
      <c r="AG23" s="84" t="s">
        <v>80</v>
      </c>
      <c r="AH23" s="133"/>
      <c r="AI23" s="133" t="s">
        <v>80</v>
      </c>
      <c r="AJ23" s="84"/>
      <c r="AK23" s="84"/>
      <c r="AL23" s="10"/>
      <c r="AM23" s="10"/>
      <c r="AN23" s="66">
        <f t="shared" si="2"/>
        <v>760</v>
      </c>
    </row>
    <row r="24" spans="1:40" ht="12.6" customHeight="1" x14ac:dyDescent="0.25">
      <c r="A24" s="91">
        <f t="shared" si="3"/>
        <v>20</v>
      </c>
      <c r="B24" s="93" t="s">
        <v>277</v>
      </c>
      <c r="C24" s="162">
        <f t="shared" si="4"/>
        <v>24</v>
      </c>
      <c r="D24" s="162">
        <v>14</v>
      </c>
      <c r="E24" s="162">
        <f t="shared" si="5"/>
        <v>10</v>
      </c>
      <c r="F24" s="95"/>
      <c r="G24" s="87"/>
      <c r="H24" s="87"/>
      <c r="I24" s="87"/>
      <c r="J24" s="87"/>
      <c r="K24" s="111"/>
      <c r="L24" s="87"/>
      <c r="M24" s="87"/>
      <c r="N24" s="87"/>
      <c r="O24" s="87"/>
      <c r="P24" s="172" t="s">
        <v>80</v>
      </c>
      <c r="Q24" s="109"/>
      <c r="R24" s="172" t="s">
        <v>80</v>
      </c>
      <c r="S24" s="172"/>
      <c r="T24" s="109"/>
      <c r="U24" s="172"/>
      <c r="V24" s="172"/>
      <c r="W24" s="172"/>
      <c r="X24" s="172" t="s">
        <v>80</v>
      </c>
      <c r="Y24" s="172" t="s">
        <v>80</v>
      </c>
      <c r="Z24" s="172"/>
      <c r="AA24" s="172"/>
      <c r="AB24" s="172" t="s">
        <v>80</v>
      </c>
      <c r="AC24" s="109"/>
      <c r="AD24" s="84" t="s">
        <v>80</v>
      </c>
      <c r="AE24" s="84" t="s">
        <v>80</v>
      </c>
      <c r="AF24" s="84"/>
      <c r="AG24" s="84"/>
      <c r="AH24" s="133"/>
      <c r="AI24" s="133" t="s">
        <v>80</v>
      </c>
      <c r="AJ24" s="84" t="s">
        <v>80</v>
      </c>
      <c r="AK24" s="84" t="s">
        <v>80</v>
      </c>
      <c r="AL24" s="10"/>
      <c r="AM24" s="10"/>
      <c r="AN24" s="66">
        <f t="shared" si="2"/>
        <v>950</v>
      </c>
    </row>
    <row r="25" spans="1:40" ht="12.6" customHeight="1" x14ac:dyDescent="0.25">
      <c r="A25" s="91">
        <f t="shared" si="3"/>
        <v>21</v>
      </c>
      <c r="B25" s="93" t="s">
        <v>18</v>
      </c>
      <c r="C25" s="162">
        <f t="shared" si="4"/>
        <v>36</v>
      </c>
      <c r="D25" s="162">
        <v>19</v>
      </c>
      <c r="E25" s="162">
        <f t="shared" si="5"/>
        <v>17</v>
      </c>
      <c r="F25" s="95"/>
      <c r="G25" s="87"/>
      <c r="H25" s="87"/>
      <c r="I25" s="87"/>
      <c r="J25" s="87"/>
      <c r="K25" s="111"/>
      <c r="L25" s="87"/>
      <c r="M25" s="87"/>
      <c r="N25" s="87"/>
      <c r="O25" s="87"/>
      <c r="P25" s="172" t="s">
        <v>80</v>
      </c>
      <c r="Q25" s="109" t="s">
        <v>80</v>
      </c>
      <c r="R25" s="172" t="s">
        <v>80</v>
      </c>
      <c r="S25" s="172" t="s">
        <v>80</v>
      </c>
      <c r="T25" s="109"/>
      <c r="U25" s="172" t="s">
        <v>80</v>
      </c>
      <c r="V25" s="172" t="s">
        <v>80</v>
      </c>
      <c r="W25" s="172" t="s">
        <v>80</v>
      </c>
      <c r="X25" s="172" t="s">
        <v>80</v>
      </c>
      <c r="Y25" s="172" t="s">
        <v>80</v>
      </c>
      <c r="Z25" s="172" t="s">
        <v>80</v>
      </c>
      <c r="AA25" s="172"/>
      <c r="AB25" s="172"/>
      <c r="AC25" s="109"/>
      <c r="AD25" s="84" t="s">
        <v>80</v>
      </c>
      <c r="AE25" s="84" t="s">
        <v>80</v>
      </c>
      <c r="AF25" s="84" t="s">
        <v>80</v>
      </c>
      <c r="AG25" s="84"/>
      <c r="AH25" s="133" t="s">
        <v>80</v>
      </c>
      <c r="AI25" s="133" t="s">
        <v>80</v>
      </c>
      <c r="AJ25" s="84" t="s">
        <v>80</v>
      </c>
      <c r="AK25" s="84"/>
      <c r="AL25" s="10" t="s">
        <v>80</v>
      </c>
      <c r="AM25" s="10"/>
      <c r="AN25" s="66">
        <f t="shared" si="2"/>
        <v>1615</v>
      </c>
    </row>
    <row r="26" spans="1:40" ht="12.6" customHeight="1" x14ac:dyDescent="0.25">
      <c r="A26" s="91">
        <f t="shared" si="3"/>
        <v>22</v>
      </c>
      <c r="B26" s="93" t="s">
        <v>374</v>
      </c>
      <c r="C26" s="162">
        <f t="shared" si="4"/>
        <v>17</v>
      </c>
      <c r="D26" s="162">
        <v>6</v>
      </c>
      <c r="E26" s="162">
        <f t="shared" si="5"/>
        <v>11</v>
      </c>
      <c r="F26" s="95"/>
      <c r="G26" s="87"/>
      <c r="H26" s="87"/>
      <c r="I26" s="87"/>
      <c r="J26" s="87"/>
      <c r="K26" s="111"/>
      <c r="L26" s="87"/>
      <c r="M26" s="87"/>
      <c r="N26" s="87"/>
      <c r="O26" s="87"/>
      <c r="P26" s="172" t="s">
        <v>80</v>
      </c>
      <c r="Q26" s="109"/>
      <c r="R26" s="172"/>
      <c r="S26" s="172" t="s">
        <v>80</v>
      </c>
      <c r="T26" s="109"/>
      <c r="U26" s="172" t="s">
        <v>80</v>
      </c>
      <c r="V26" s="172" t="s">
        <v>80</v>
      </c>
      <c r="W26" s="172" t="s">
        <v>80</v>
      </c>
      <c r="X26" s="172"/>
      <c r="Y26" s="172"/>
      <c r="Z26" s="172"/>
      <c r="AA26" s="172" t="s">
        <v>80</v>
      </c>
      <c r="AB26" s="172"/>
      <c r="AC26" s="109"/>
      <c r="AD26" s="84" t="s">
        <v>80</v>
      </c>
      <c r="AE26" s="84" t="s">
        <v>80</v>
      </c>
      <c r="AF26" s="84" t="s">
        <v>80</v>
      </c>
      <c r="AG26" s="84" t="s">
        <v>80</v>
      </c>
      <c r="AH26" s="133"/>
      <c r="AI26" s="133"/>
      <c r="AJ26" s="84" t="s">
        <v>80</v>
      </c>
      <c r="AK26" s="84"/>
      <c r="AL26" s="10"/>
      <c r="AM26" s="10"/>
      <c r="AN26" s="66">
        <f t="shared" si="2"/>
        <v>1045</v>
      </c>
    </row>
    <row r="27" spans="1:40" ht="12.6" customHeight="1" x14ac:dyDescent="0.25">
      <c r="A27" s="91">
        <f t="shared" si="3"/>
        <v>23</v>
      </c>
      <c r="B27" s="93" t="s">
        <v>20</v>
      </c>
      <c r="C27" s="162">
        <f t="shared" si="4"/>
        <v>26</v>
      </c>
      <c r="D27" s="162">
        <v>13</v>
      </c>
      <c r="E27" s="162">
        <f t="shared" si="5"/>
        <v>13</v>
      </c>
      <c r="F27" s="95"/>
      <c r="G27" s="87"/>
      <c r="H27" s="87"/>
      <c r="I27" s="87"/>
      <c r="J27" s="87"/>
      <c r="K27" s="111"/>
      <c r="L27" s="87"/>
      <c r="M27" s="87"/>
      <c r="N27" s="87"/>
      <c r="O27" s="87"/>
      <c r="P27" s="172" t="s">
        <v>80</v>
      </c>
      <c r="Q27" s="109"/>
      <c r="R27" s="172" t="s">
        <v>80</v>
      </c>
      <c r="S27" s="172" t="s">
        <v>80</v>
      </c>
      <c r="T27" s="109"/>
      <c r="U27" s="172" t="s">
        <v>80</v>
      </c>
      <c r="V27" s="172" t="s">
        <v>80</v>
      </c>
      <c r="W27" s="172"/>
      <c r="X27" s="172"/>
      <c r="Y27" s="172" t="s">
        <v>80</v>
      </c>
      <c r="Z27" s="172" t="s">
        <v>80</v>
      </c>
      <c r="AA27" s="172" t="s">
        <v>80</v>
      </c>
      <c r="AB27" s="172" t="s">
        <v>80</v>
      </c>
      <c r="AC27" s="109"/>
      <c r="AD27" s="84"/>
      <c r="AE27" s="84" t="s">
        <v>80</v>
      </c>
      <c r="AF27" s="84" t="s">
        <v>80</v>
      </c>
      <c r="AG27" s="84"/>
      <c r="AH27" s="133"/>
      <c r="AI27" s="133" t="s">
        <v>80</v>
      </c>
      <c r="AJ27" s="84"/>
      <c r="AK27" s="84"/>
      <c r="AL27" s="10" t="s">
        <v>80</v>
      </c>
      <c r="AM27" s="10"/>
      <c r="AN27" s="66">
        <f t="shared" si="2"/>
        <v>1235</v>
      </c>
    </row>
    <row r="28" spans="1:40" ht="12.6" customHeight="1" x14ac:dyDescent="0.25">
      <c r="A28" s="91">
        <f t="shared" si="3"/>
        <v>24</v>
      </c>
      <c r="B28" s="93" t="s">
        <v>456</v>
      </c>
      <c r="C28" s="162">
        <f t="shared" ref="C28" si="6">D28+E28</f>
        <v>17</v>
      </c>
      <c r="D28" s="162">
        <v>0</v>
      </c>
      <c r="E28" s="162">
        <f t="shared" ref="E28" si="7">COUNTIF(F28:AM28,"X")</f>
        <v>17</v>
      </c>
      <c r="F28" s="95"/>
      <c r="G28" s="87"/>
      <c r="H28" s="87"/>
      <c r="I28" s="87"/>
      <c r="J28" s="87"/>
      <c r="K28" s="111"/>
      <c r="L28" s="87"/>
      <c r="M28" s="87"/>
      <c r="N28" s="87"/>
      <c r="O28" s="87"/>
      <c r="P28" s="87"/>
      <c r="Q28" s="111"/>
      <c r="R28" s="172" t="s">
        <v>80</v>
      </c>
      <c r="S28" s="172" t="s">
        <v>80</v>
      </c>
      <c r="T28" s="109"/>
      <c r="U28" s="172"/>
      <c r="V28" s="172"/>
      <c r="W28" s="172" t="s">
        <v>80</v>
      </c>
      <c r="X28" s="172" t="s">
        <v>80</v>
      </c>
      <c r="Y28" s="172"/>
      <c r="Z28" s="172" t="s">
        <v>80</v>
      </c>
      <c r="AA28" s="172" t="s">
        <v>80</v>
      </c>
      <c r="AB28" s="172" t="s">
        <v>80</v>
      </c>
      <c r="AC28" s="109" t="s">
        <v>80</v>
      </c>
      <c r="AD28" s="84" t="s">
        <v>80</v>
      </c>
      <c r="AE28" s="84" t="s">
        <v>80</v>
      </c>
      <c r="AF28" s="84"/>
      <c r="AG28" s="84" t="s">
        <v>80</v>
      </c>
      <c r="AH28" s="133" t="s">
        <v>80</v>
      </c>
      <c r="AI28" s="133" t="s">
        <v>80</v>
      </c>
      <c r="AJ28" s="84" t="s">
        <v>80</v>
      </c>
      <c r="AK28" s="84" t="s">
        <v>80</v>
      </c>
      <c r="AL28" s="10" t="s">
        <v>80</v>
      </c>
      <c r="AM28" s="10" t="s">
        <v>80</v>
      </c>
      <c r="AN28" s="66">
        <f t="shared" ref="AN28" si="8">E28*$AN$3</f>
        <v>1615</v>
      </c>
    </row>
    <row r="29" spans="1:40" ht="12.6" customHeight="1" x14ac:dyDescent="0.25">
      <c r="A29" s="91">
        <f t="shared" si="3"/>
        <v>25</v>
      </c>
      <c r="B29" s="93" t="s">
        <v>419</v>
      </c>
      <c r="C29" s="162">
        <f t="shared" si="4"/>
        <v>22</v>
      </c>
      <c r="D29" s="162">
        <v>18</v>
      </c>
      <c r="E29" s="162">
        <f t="shared" si="5"/>
        <v>4</v>
      </c>
      <c r="F29" s="95"/>
      <c r="G29" s="87"/>
      <c r="H29" s="87"/>
      <c r="I29" s="87"/>
      <c r="J29" s="87"/>
      <c r="K29" s="111"/>
      <c r="L29" s="87"/>
      <c r="M29" s="87"/>
      <c r="N29" s="87"/>
      <c r="O29" s="87"/>
      <c r="P29" s="172" t="s">
        <v>80</v>
      </c>
      <c r="Q29" s="109" t="s">
        <v>80</v>
      </c>
      <c r="R29" s="172"/>
      <c r="S29" s="172"/>
      <c r="T29" s="109"/>
      <c r="U29" s="172"/>
      <c r="V29" s="172"/>
      <c r="W29" s="172"/>
      <c r="X29" s="172" t="s">
        <v>80</v>
      </c>
      <c r="Y29" s="172"/>
      <c r="Z29" s="172"/>
      <c r="AA29" s="172"/>
      <c r="AB29" s="172"/>
      <c r="AC29" s="109"/>
      <c r="AD29" s="84"/>
      <c r="AE29" s="84"/>
      <c r="AF29" s="84"/>
      <c r="AG29" s="84"/>
      <c r="AH29" s="133"/>
      <c r="AI29" s="133"/>
      <c r="AJ29" s="84"/>
      <c r="AK29" s="84"/>
      <c r="AL29" s="10"/>
      <c r="AM29" s="10" t="s">
        <v>80</v>
      </c>
      <c r="AN29" s="66">
        <f t="shared" si="2"/>
        <v>380</v>
      </c>
    </row>
    <row r="30" spans="1:40" ht="12.6" customHeight="1" x14ac:dyDescent="0.25">
      <c r="A30" s="91">
        <f t="shared" si="3"/>
        <v>26</v>
      </c>
      <c r="B30" s="93" t="s">
        <v>326</v>
      </c>
      <c r="C30" s="162">
        <f t="shared" si="4"/>
        <v>26</v>
      </c>
      <c r="D30" s="162">
        <v>19</v>
      </c>
      <c r="E30" s="162">
        <f t="shared" si="5"/>
        <v>7</v>
      </c>
      <c r="F30" s="95"/>
      <c r="G30" s="87"/>
      <c r="H30" s="87"/>
      <c r="I30" s="87"/>
      <c r="J30" s="87"/>
      <c r="K30" s="111"/>
      <c r="L30" s="87"/>
      <c r="M30" s="87"/>
      <c r="N30" s="87"/>
      <c r="O30" s="87"/>
      <c r="P30" s="172"/>
      <c r="Q30" s="109" t="s">
        <v>80</v>
      </c>
      <c r="R30" s="172"/>
      <c r="S30" s="172" t="s">
        <v>80</v>
      </c>
      <c r="T30" s="109"/>
      <c r="U30" s="172" t="s">
        <v>80</v>
      </c>
      <c r="V30" s="172" t="s">
        <v>80</v>
      </c>
      <c r="W30" s="172" t="s">
        <v>80</v>
      </c>
      <c r="X30" s="172" t="s">
        <v>80</v>
      </c>
      <c r="Y30" s="172" t="s">
        <v>80</v>
      </c>
      <c r="Z30" s="172"/>
      <c r="AA30" s="172"/>
      <c r="AB30" s="172"/>
      <c r="AC30" s="109"/>
      <c r="AD30" s="84"/>
      <c r="AE30" s="84"/>
      <c r="AF30" s="84"/>
      <c r="AG30" s="84"/>
      <c r="AH30" s="133"/>
      <c r="AI30" s="133"/>
      <c r="AJ30" s="84"/>
      <c r="AK30" s="84"/>
      <c r="AL30" s="10"/>
      <c r="AM30" s="10"/>
      <c r="AN30" s="66">
        <f t="shared" si="2"/>
        <v>665</v>
      </c>
    </row>
    <row r="31" spans="1:40" ht="12.6" customHeight="1" x14ac:dyDescent="0.25">
      <c r="A31" s="91">
        <f t="shared" si="3"/>
        <v>27</v>
      </c>
      <c r="B31" s="93" t="s">
        <v>302</v>
      </c>
      <c r="C31" s="162">
        <f t="shared" si="4"/>
        <v>11</v>
      </c>
      <c r="D31" s="162">
        <v>6</v>
      </c>
      <c r="E31" s="162">
        <f t="shared" si="5"/>
        <v>5</v>
      </c>
      <c r="F31" s="95"/>
      <c r="G31" s="87"/>
      <c r="H31" s="87"/>
      <c r="I31" s="87"/>
      <c r="J31" s="87"/>
      <c r="K31" s="111"/>
      <c r="L31" s="87"/>
      <c r="M31" s="87"/>
      <c r="N31" s="87"/>
      <c r="O31" s="87"/>
      <c r="P31" s="172"/>
      <c r="Q31" s="109" t="s">
        <v>80</v>
      </c>
      <c r="R31" s="172"/>
      <c r="S31" s="172"/>
      <c r="T31" s="109"/>
      <c r="U31" s="172"/>
      <c r="V31" s="172" t="s">
        <v>80</v>
      </c>
      <c r="W31" s="172"/>
      <c r="X31" s="172" t="s">
        <v>80</v>
      </c>
      <c r="Y31" s="172" t="s">
        <v>80</v>
      </c>
      <c r="Z31" s="172"/>
      <c r="AA31" s="172"/>
      <c r="AB31" s="172"/>
      <c r="AC31" s="109"/>
      <c r="AD31" s="84"/>
      <c r="AE31" s="84" t="s">
        <v>80</v>
      </c>
      <c r="AF31" s="84"/>
      <c r="AG31" s="84"/>
      <c r="AH31" s="133"/>
      <c r="AI31" s="133"/>
      <c r="AJ31" s="84"/>
      <c r="AK31" s="84"/>
      <c r="AL31" s="10"/>
      <c r="AM31" s="10"/>
      <c r="AN31" s="66">
        <f t="shared" si="2"/>
        <v>475</v>
      </c>
    </row>
    <row r="32" spans="1:40" ht="12.6" customHeight="1" x14ac:dyDescent="0.25">
      <c r="A32" s="91">
        <f t="shared" si="3"/>
        <v>28</v>
      </c>
      <c r="B32" s="93" t="s">
        <v>327</v>
      </c>
      <c r="C32" s="162">
        <f t="shared" si="4"/>
        <v>12</v>
      </c>
      <c r="D32" s="162">
        <v>6</v>
      </c>
      <c r="E32" s="162">
        <f t="shared" si="5"/>
        <v>6</v>
      </c>
      <c r="F32" s="95"/>
      <c r="G32" s="87"/>
      <c r="H32" s="87"/>
      <c r="I32" s="87"/>
      <c r="J32" s="87"/>
      <c r="K32" s="111"/>
      <c r="L32" s="87"/>
      <c r="M32" s="87"/>
      <c r="N32" s="87"/>
      <c r="O32" s="87"/>
      <c r="P32" s="172"/>
      <c r="Q32" s="109" t="s">
        <v>80</v>
      </c>
      <c r="R32" s="172" t="s">
        <v>80</v>
      </c>
      <c r="S32" s="172" t="s">
        <v>80</v>
      </c>
      <c r="T32" s="109"/>
      <c r="U32" s="172" t="s">
        <v>80</v>
      </c>
      <c r="V32" s="172"/>
      <c r="W32" s="172" t="s">
        <v>80</v>
      </c>
      <c r="X32" s="172"/>
      <c r="Y32" s="172" t="s">
        <v>80</v>
      </c>
      <c r="Z32" s="172"/>
      <c r="AA32" s="172"/>
      <c r="AB32" s="172"/>
      <c r="AC32" s="109"/>
      <c r="AD32" s="84"/>
      <c r="AE32" s="84"/>
      <c r="AF32" s="84"/>
      <c r="AG32" s="84"/>
      <c r="AH32" s="133"/>
      <c r="AI32" s="133"/>
      <c r="AJ32" s="84"/>
      <c r="AK32" s="84"/>
      <c r="AL32" s="10"/>
      <c r="AM32" s="10"/>
      <c r="AN32" s="66">
        <f t="shared" si="2"/>
        <v>570</v>
      </c>
    </row>
    <row r="33" spans="1:40" ht="12.6" customHeight="1" x14ac:dyDescent="0.25">
      <c r="A33" s="91">
        <f t="shared" si="3"/>
        <v>29</v>
      </c>
      <c r="B33" s="93" t="s">
        <v>361</v>
      </c>
      <c r="C33" s="162">
        <f t="shared" si="4"/>
        <v>29</v>
      </c>
      <c r="D33" s="162">
        <v>15</v>
      </c>
      <c r="E33" s="162">
        <f t="shared" si="5"/>
        <v>14</v>
      </c>
      <c r="F33" s="95"/>
      <c r="G33" s="87"/>
      <c r="H33" s="87"/>
      <c r="I33" s="87"/>
      <c r="J33" s="87"/>
      <c r="K33" s="111"/>
      <c r="L33" s="87"/>
      <c r="M33" s="87"/>
      <c r="N33" s="87"/>
      <c r="O33" s="87"/>
      <c r="P33" s="172" t="s">
        <v>80</v>
      </c>
      <c r="Q33" s="109"/>
      <c r="R33" s="172" t="s">
        <v>80</v>
      </c>
      <c r="S33" s="172" t="s">
        <v>80</v>
      </c>
      <c r="T33" s="109"/>
      <c r="U33" s="172" t="s">
        <v>80</v>
      </c>
      <c r="V33" s="172" t="s">
        <v>80</v>
      </c>
      <c r="W33" s="172"/>
      <c r="X33" s="172" t="s">
        <v>80</v>
      </c>
      <c r="Y33" s="172" t="s">
        <v>80</v>
      </c>
      <c r="Z33" s="172"/>
      <c r="AA33" s="172" t="s">
        <v>80</v>
      </c>
      <c r="AB33" s="172" t="s">
        <v>80</v>
      </c>
      <c r="AC33" s="109" t="s">
        <v>80</v>
      </c>
      <c r="AD33" s="84" t="s">
        <v>80</v>
      </c>
      <c r="AE33" s="84"/>
      <c r="AF33" s="84"/>
      <c r="AG33" s="84" t="s">
        <v>80</v>
      </c>
      <c r="AH33" s="133"/>
      <c r="AI33" s="133" t="s">
        <v>80</v>
      </c>
      <c r="AJ33" s="84" t="s">
        <v>80</v>
      </c>
      <c r="AK33" s="84"/>
      <c r="AL33" s="10"/>
      <c r="AM33" s="10"/>
      <c r="AN33" s="66">
        <f t="shared" si="2"/>
        <v>1330</v>
      </c>
    </row>
    <row r="34" spans="1:40" ht="12.6" customHeight="1" x14ac:dyDescent="0.25">
      <c r="A34" s="91">
        <f t="shared" si="3"/>
        <v>30</v>
      </c>
      <c r="B34" s="93" t="s">
        <v>71</v>
      </c>
      <c r="C34" s="162">
        <f t="shared" si="4"/>
        <v>40</v>
      </c>
      <c r="D34" s="162">
        <v>21</v>
      </c>
      <c r="E34" s="162">
        <f t="shared" si="5"/>
        <v>19</v>
      </c>
      <c r="F34" s="95"/>
      <c r="G34" s="87"/>
      <c r="H34" s="87"/>
      <c r="I34" s="87"/>
      <c r="J34" s="87"/>
      <c r="K34" s="111"/>
      <c r="L34" s="87"/>
      <c r="M34" s="87"/>
      <c r="N34" s="87"/>
      <c r="O34" s="87"/>
      <c r="P34" s="172" t="s">
        <v>80</v>
      </c>
      <c r="Q34" s="109"/>
      <c r="R34" s="172" t="s">
        <v>80</v>
      </c>
      <c r="S34" s="172" t="s">
        <v>80</v>
      </c>
      <c r="T34" s="109"/>
      <c r="U34" s="172" t="s">
        <v>80</v>
      </c>
      <c r="V34" s="172" t="s">
        <v>80</v>
      </c>
      <c r="W34" s="172" t="s">
        <v>80</v>
      </c>
      <c r="X34" s="172" t="s">
        <v>80</v>
      </c>
      <c r="Y34" s="172" t="s">
        <v>80</v>
      </c>
      <c r="Z34" s="172"/>
      <c r="AA34" s="172" t="s">
        <v>80</v>
      </c>
      <c r="AB34" s="172" t="s">
        <v>80</v>
      </c>
      <c r="AC34" s="109" t="s">
        <v>80</v>
      </c>
      <c r="AD34" s="84" t="s">
        <v>80</v>
      </c>
      <c r="AE34" s="84" t="s">
        <v>80</v>
      </c>
      <c r="AF34" s="84" t="s">
        <v>80</v>
      </c>
      <c r="AG34" s="84" t="s">
        <v>80</v>
      </c>
      <c r="AH34" s="133"/>
      <c r="AI34" s="133" t="s">
        <v>80</v>
      </c>
      <c r="AJ34" s="84"/>
      <c r="AK34" s="84" t="s">
        <v>80</v>
      </c>
      <c r="AL34" s="10" t="s">
        <v>80</v>
      </c>
      <c r="AM34" s="10" t="s">
        <v>80</v>
      </c>
      <c r="AN34" s="66">
        <f t="shared" si="2"/>
        <v>1805</v>
      </c>
    </row>
    <row r="35" spans="1:40" ht="12.6" customHeight="1" x14ac:dyDescent="0.25">
      <c r="A35" s="91">
        <f t="shared" si="3"/>
        <v>31</v>
      </c>
      <c r="B35" s="93" t="s">
        <v>400</v>
      </c>
      <c r="C35" s="162">
        <f t="shared" si="4"/>
        <v>2</v>
      </c>
      <c r="D35" s="162">
        <v>1</v>
      </c>
      <c r="E35" s="162">
        <f t="shared" si="5"/>
        <v>1</v>
      </c>
      <c r="F35" s="95"/>
      <c r="G35" s="87"/>
      <c r="H35" s="87"/>
      <c r="I35" s="87"/>
      <c r="J35" s="87"/>
      <c r="K35" s="111"/>
      <c r="L35" s="87"/>
      <c r="M35" s="87"/>
      <c r="N35" s="87"/>
      <c r="O35" s="87"/>
      <c r="P35" s="172"/>
      <c r="Q35" s="109"/>
      <c r="R35" s="172"/>
      <c r="S35" s="172"/>
      <c r="T35" s="109"/>
      <c r="U35" s="172"/>
      <c r="V35" s="172"/>
      <c r="W35" s="172"/>
      <c r="X35" s="172"/>
      <c r="Y35" s="172"/>
      <c r="Z35" s="172"/>
      <c r="AA35" s="172" t="s">
        <v>216</v>
      </c>
      <c r="AB35" s="172"/>
      <c r="AC35" s="109"/>
      <c r="AD35" s="84"/>
      <c r="AE35" s="84"/>
      <c r="AF35" s="84"/>
      <c r="AG35" s="84" t="s">
        <v>80</v>
      </c>
      <c r="AH35" s="133"/>
      <c r="AI35" s="133"/>
      <c r="AJ35" s="84"/>
      <c r="AK35" s="84"/>
      <c r="AL35" s="10"/>
      <c r="AM35" s="10"/>
      <c r="AN35" s="66">
        <f t="shared" si="2"/>
        <v>95</v>
      </c>
    </row>
    <row r="36" spans="1:40" ht="12.6" customHeight="1" x14ac:dyDescent="0.25">
      <c r="A36" s="91">
        <f t="shared" si="3"/>
        <v>32</v>
      </c>
      <c r="B36" s="93" t="s">
        <v>422</v>
      </c>
      <c r="C36" s="162">
        <f t="shared" si="4"/>
        <v>31</v>
      </c>
      <c r="D36" s="162">
        <v>13</v>
      </c>
      <c r="E36" s="162">
        <f t="shared" si="5"/>
        <v>18</v>
      </c>
      <c r="F36" s="95"/>
      <c r="G36" s="87"/>
      <c r="H36" s="87"/>
      <c r="I36" s="87"/>
      <c r="J36" s="87"/>
      <c r="K36" s="111"/>
      <c r="L36" s="87"/>
      <c r="M36" s="87"/>
      <c r="N36" s="87"/>
      <c r="O36" s="87"/>
      <c r="P36" s="172" t="s">
        <v>80</v>
      </c>
      <c r="Q36" s="109" t="s">
        <v>80</v>
      </c>
      <c r="R36" s="172" t="s">
        <v>80</v>
      </c>
      <c r="S36" s="172" t="s">
        <v>80</v>
      </c>
      <c r="T36" s="109"/>
      <c r="U36" s="172" t="s">
        <v>80</v>
      </c>
      <c r="V36" s="172"/>
      <c r="W36" s="172" t="s">
        <v>80</v>
      </c>
      <c r="X36" s="172" t="s">
        <v>80</v>
      </c>
      <c r="Y36" s="172" t="s">
        <v>80</v>
      </c>
      <c r="Z36" s="172"/>
      <c r="AA36" s="172"/>
      <c r="AB36" s="172" t="s">
        <v>80</v>
      </c>
      <c r="AC36" s="109" t="s">
        <v>80</v>
      </c>
      <c r="AD36" s="84" t="s">
        <v>80</v>
      </c>
      <c r="AE36" s="84" t="s">
        <v>80</v>
      </c>
      <c r="AF36" s="84" t="s">
        <v>80</v>
      </c>
      <c r="AG36" s="84" t="s">
        <v>80</v>
      </c>
      <c r="AH36" s="133" t="s">
        <v>80</v>
      </c>
      <c r="AI36" s="133" t="s">
        <v>80</v>
      </c>
      <c r="AJ36" s="84"/>
      <c r="AK36" s="84" t="s">
        <v>80</v>
      </c>
      <c r="AL36" s="10" t="s">
        <v>80</v>
      </c>
      <c r="AM36" s="10"/>
      <c r="AN36" s="66">
        <f t="shared" si="2"/>
        <v>1710</v>
      </c>
    </row>
    <row r="37" spans="1:40" ht="12.6" customHeight="1" x14ac:dyDescent="0.25">
      <c r="A37" s="91">
        <f t="shared" si="3"/>
        <v>33</v>
      </c>
      <c r="B37" s="93" t="s">
        <v>412</v>
      </c>
      <c r="C37" s="162">
        <f t="shared" si="4"/>
        <v>25</v>
      </c>
      <c r="D37" s="162">
        <v>12</v>
      </c>
      <c r="E37" s="162">
        <f t="shared" si="5"/>
        <v>13</v>
      </c>
      <c r="F37" s="95"/>
      <c r="G37" s="87"/>
      <c r="H37" s="87"/>
      <c r="I37" s="87"/>
      <c r="J37" s="87"/>
      <c r="K37" s="111"/>
      <c r="L37" s="87"/>
      <c r="M37" s="87"/>
      <c r="N37" s="87"/>
      <c r="O37" s="87"/>
      <c r="P37" s="172"/>
      <c r="Q37" s="109" t="s">
        <v>80</v>
      </c>
      <c r="R37" s="172" t="s">
        <v>80</v>
      </c>
      <c r="S37" s="172" t="s">
        <v>80</v>
      </c>
      <c r="T37" s="109"/>
      <c r="U37" s="172" t="s">
        <v>80</v>
      </c>
      <c r="V37" s="172"/>
      <c r="W37" s="172" t="s">
        <v>80</v>
      </c>
      <c r="X37" s="172" t="s">
        <v>80</v>
      </c>
      <c r="Y37" s="172" t="s">
        <v>80</v>
      </c>
      <c r="Z37" s="172" t="s">
        <v>80</v>
      </c>
      <c r="AA37" s="172"/>
      <c r="AB37" s="172"/>
      <c r="AC37" s="109"/>
      <c r="AD37" s="84"/>
      <c r="AE37" s="84" t="s">
        <v>80</v>
      </c>
      <c r="AF37" s="84" t="s">
        <v>80</v>
      </c>
      <c r="AG37" s="84" t="s">
        <v>80</v>
      </c>
      <c r="AH37" s="133" t="s">
        <v>80</v>
      </c>
      <c r="AI37" s="133"/>
      <c r="AJ37" s="84"/>
      <c r="AK37" s="84" t="s">
        <v>80</v>
      </c>
      <c r="AL37" s="10"/>
      <c r="AM37" s="10"/>
      <c r="AN37" s="66">
        <f t="shared" si="2"/>
        <v>1235</v>
      </c>
    </row>
    <row r="38" spans="1:40" ht="12.6" customHeight="1" x14ac:dyDescent="0.25">
      <c r="A38" s="91">
        <f t="shared" si="3"/>
        <v>34</v>
      </c>
      <c r="B38" s="93" t="s">
        <v>429</v>
      </c>
      <c r="C38" s="162">
        <f t="shared" si="4"/>
        <v>16</v>
      </c>
      <c r="D38" s="162">
        <v>5</v>
      </c>
      <c r="E38" s="162">
        <f t="shared" si="5"/>
        <v>11</v>
      </c>
      <c r="F38" s="95"/>
      <c r="G38" s="87"/>
      <c r="H38" s="87"/>
      <c r="I38" s="87"/>
      <c r="J38" s="87"/>
      <c r="K38" s="111"/>
      <c r="L38" s="87"/>
      <c r="M38" s="87"/>
      <c r="N38" s="87"/>
      <c r="O38" s="87"/>
      <c r="P38" s="172" t="s">
        <v>80</v>
      </c>
      <c r="Q38" s="109" t="s">
        <v>80</v>
      </c>
      <c r="R38" s="172"/>
      <c r="S38" s="172" t="s">
        <v>80</v>
      </c>
      <c r="T38" s="109"/>
      <c r="U38" s="172"/>
      <c r="V38" s="172" t="s">
        <v>80</v>
      </c>
      <c r="W38" s="172" t="s">
        <v>80</v>
      </c>
      <c r="X38" s="172"/>
      <c r="Y38" s="172"/>
      <c r="Z38" s="172"/>
      <c r="AA38" s="172" t="s">
        <v>80</v>
      </c>
      <c r="AB38" s="172"/>
      <c r="AC38" s="109"/>
      <c r="AD38" s="84" t="s">
        <v>80</v>
      </c>
      <c r="AE38" s="84" t="s">
        <v>80</v>
      </c>
      <c r="AF38" s="84"/>
      <c r="AG38" s="84" t="s">
        <v>80</v>
      </c>
      <c r="AH38" s="133"/>
      <c r="AI38" s="133" t="s">
        <v>80</v>
      </c>
      <c r="AJ38" s="84"/>
      <c r="AK38" s="84"/>
      <c r="AL38" s="10" t="s">
        <v>80</v>
      </c>
      <c r="AM38" s="10"/>
      <c r="AN38" s="66">
        <f t="shared" si="2"/>
        <v>1045</v>
      </c>
    </row>
    <row r="39" spans="1:40" ht="12.6" customHeight="1" x14ac:dyDescent="0.25">
      <c r="A39" s="91">
        <f t="shared" si="3"/>
        <v>35</v>
      </c>
      <c r="B39" s="93" t="s">
        <v>458</v>
      </c>
      <c r="C39" s="162">
        <f t="shared" si="4"/>
        <v>12</v>
      </c>
      <c r="D39" s="162">
        <v>0</v>
      </c>
      <c r="E39" s="162">
        <f t="shared" si="5"/>
        <v>12</v>
      </c>
      <c r="F39" s="95"/>
      <c r="G39" s="87"/>
      <c r="H39" s="87"/>
      <c r="I39" s="87"/>
      <c r="J39" s="87"/>
      <c r="K39" s="111"/>
      <c r="L39" s="87"/>
      <c r="M39" s="87"/>
      <c r="N39" s="87"/>
      <c r="O39" s="87"/>
      <c r="P39" s="87"/>
      <c r="Q39" s="111"/>
      <c r="R39" s="172" t="s">
        <v>80</v>
      </c>
      <c r="S39" s="172" t="s">
        <v>80</v>
      </c>
      <c r="T39" s="109"/>
      <c r="U39" s="172" t="s">
        <v>80</v>
      </c>
      <c r="V39" s="172"/>
      <c r="W39" s="172" t="s">
        <v>80</v>
      </c>
      <c r="X39" s="172"/>
      <c r="Y39" s="172" t="s">
        <v>80</v>
      </c>
      <c r="Z39" s="172" t="s">
        <v>80</v>
      </c>
      <c r="AA39" s="172"/>
      <c r="AB39" s="172" t="s">
        <v>80</v>
      </c>
      <c r="AC39" s="109"/>
      <c r="AD39" s="84"/>
      <c r="AE39" s="84"/>
      <c r="AF39" s="84" t="s">
        <v>80</v>
      </c>
      <c r="AG39" s="84"/>
      <c r="AH39" s="133" t="s">
        <v>80</v>
      </c>
      <c r="AI39" s="133" t="s">
        <v>80</v>
      </c>
      <c r="AJ39" s="84"/>
      <c r="AK39" s="84"/>
      <c r="AL39" s="10" t="s">
        <v>80</v>
      </c>
      <c r="AM39" s="10" t="s">
        <v>80</v>
      </c>
      <c r="AN39" s="66">
        <f t="shared" si="2"/>
        <v>1140</v>
      </c>
    </row>
    <row r="40" spans="1:40" ht="12.6" customHeight="1" x14ac:dyDescent="0.25">
      <c r="A40" s="91">
        <f t="shared" si="3"/>
        <v>36</v>
      </c>
      <c r="B40" s="93" t="s">
        <v>464</v>
      </c>
      <c r="C40" s="162">
        <f t="shared" ref="C40" si="9">D40+E40</f>
        <v>9</v>
      </c>
      <c r="D40" s="162">
        <v>0</v>
      </c>
      <c r="E40" s="162">
        <f t="shared" ref="E40" si="10">COUNTIF(F40:AM40,"X")</f>
        <v>9</v>
      </c>
      <c r="F40" s="95"/>
      <c r="G40" s="87"/>
      <c r="H40" s="87"/>
      <c r="I40" s="87"/>
      <c r="J40" s="87"/>
      <c r="K40" s="111"/>
      <c r="L40" s="87"/>
      <c r="M40" s="87"/>
      <c r="N40" s="87"/>
      <c r="O40" s="87"/>
      <c r="P40" s="87"/>
      <c r="Q40" s="111"/>
      <c r="R40" s="87"/>
      <c r="S40" s="87"/>
      <c r="T40" s="111"/>
      <c r="U40" s="87"/>
      <c r="V40" s="172" t="s">
        <v>80</v>
      </c>
      <c r="W40" s="172"/>
      <c r="X40" s="172" t="s">
        <v>80</v>
      </c>
      <c r="Y40" s="172" t="s">
        <v>80</v>
      </c>
      <c r="Z40" s="172"/>
      <c r="AA40" s="172" t="s">
        <v>80</v>
      </c>
      <c r="AB40" s="172"/>
      <c r="AC40" s="109"/>
      <c r="AD40" s="84" t="s">
        <v>80</v>
      </c>
      <c r="AE40" s="84"/>
      <c r="AF40" s="84"/>
      <c r="AG40" s="84" t="s">
        <v>80</v>
      </c>
      <c r="AH40" s="133"/>
      <c r="AI40" s="133" t="s">
        <v>80</v>
      </c>
      <c r="AJ40" s="84"/>
      <c r="AK40" s="84"/>
      <c r="AL40" s="10" t="s">
        <v>80</v>
      </c>
      <c r="AM40" s="10" t="s">
        <v>80</v>
      </c>
      <c r="AN40" s="66">
        <f t="shared" ref="AN40" si="11">E40*$AN$3</f>
        <v>855</v>
      </c>
    </row>
    <row r="41" spans="1:40" ht="12.6" customHeight="1" x14ac:dyDescent="0.25">
      <c r="A41" s="91">
        <f t="shared" si="3"/>
        <v>37</v>
      </c>
      <c r="B41" s="93" t="s">
        <v>352</v>
      </c>
      <c r="C41" s="162">
        <f t="shared" si="4"/>
        <v>30</v>
      </c>
      <c r="D41" s="162">
        <v>14</v>
      </c>
      <c r="E41" s="162">
        <f t="shared" si="5"/>
        <v>16</v>
      </c>
      <c r="F41" s="95"/>
      <c r="G41" s="87"/>
      <c r="H41" s="87"/>
      <c r="I41" s="87"/>
      <c r="J41" s="87"/>
      <c r="K41" s="111"/>
      <c r="L41" s="87"/>
      <c r="M41" s="87"/>
      <c r="N41" s="87"/>
      <c r="O41" s="87"/>
      <c r="P41" s="172" t="s">
        <v>80</v>
      </c>
      <c r="Q41" s="109" t="s">
        <v>80</v>
      </c>
      <c r="R41" s="172" t="s">
        <v>80</v>
      </c>
      <c r="S41" s="172" t="s">
        <v>80</v>
      </c>
      <c r="T41" s="109"/>
      <c r="U41" s="172" t="s">
        <v>80</v>
      </c>
      <c r="V41" s="172" t="s">
        <v>80</v>
      </c>
      <c r="W41" s="172" t="s">
        <v>80</v>
      </c>
      <c r="X41" s="172" t="s">
        <v>80</v>
      </c>
      <c r="Y41" s="172"/>
      <c r="Z41" s="172"/>
      <c r="AA41" s="172"/>
      <c r="AB41" s="172"/>
      <c r="AC41" s="109" t="s">
        <v>80</v>
      </c>
      <c r="AD41" s="84" t="s">
        <v>80</v>
      </c>
      <c r="AE41" s="84" t="s">
        <v>80</v>
      </c>
      <c r="AF41" s="84" t="s">
        <v>80</v>
      </c>
      <c r="AG41" s="84" t="s">
        <v>80</v>
      </c>
      <c r="AH41" s="133"/>
      <c r="AI41" s="133" t="s">
        <v>80</v>
      </c>
      <c r="AJ41" s="84"/>
      <c r="AK41" s="84" t="s">
        <v>80</v>
      </c>
      <c r="AL41" s="10" t="s">
        <v>80</v>
      </c>
      <c r="AM41" s="10"/>
      <c r="AN41" s="66">
        <f t="shared" si="2"/>
        <v>1520</v>
      </c>
    </row>
    <row r="42" spans="1:40" ht="12.6" customHeight="1" x14ac:dyDescent="0.25">
      <c r="A42" s="91">
        <f t="shared" si="3"/>
        <v>38</v>
      </c>
      <c r="B42" s="93" t="s">
        <v>21</v>
      </c>
      <c r="C42" s="162">
        <f t="shared" si="4"/>
        <v>21</v>
      </c>
      <c r="D42" s="162">
        <v>19</v>
      </c>
      <c r="E42" s="162">
        <f t="shared" si="5"/>
        <v>2</v>
      </c>
      <c r="F42" s="95"/>
      <c r="G42" s="87"/>
      <c r="H42" s="87"/>
      <c r="I42" s="87"/>
      <c r="J42" s="87"/>
      <c r="K42" s="111"/>
      <c r="L42" s="87"/>
      <c r="M42" s="87"/>
      <c r="N42" s="87"/>
      <c r="O42" s="87"/>
      <c r="P42" s="172" t="s">
        <v>80</v>
      </c>
      <c r="Q42" s="109"/>
      <c r="R42" s="172"/>
      <c r="S42" s="172"/>
      <c r="T42" s="109"/>
      <c r="U42" s="172" t="s">
        <v>80</v>
      </c>
      <c r="V42" s="172"/>
      <c r="W42" s="172"/>
      <c r="X42" s="172"/>
      <c r="Y42" s="172"/>
      <c r="Z42" s="172"/>
      <c r="AA42" s="172"/>
      <c r="AB42" s="172"/>
      <c r="AC42" s="109"/>
      <c r="AD42" s="84"/>
      <c r="AE42" s="84"/>
      <c r="AF42" s="84"/>
      <c r="AG42" s="84"/>
      <c r="AH42" s="133"/>
      <c r="AI42" s="133"/>
      <c r="AJ42" s="84"/>
      <c r="AK42" s="84"/>
      <c r="AL42" s="10"/>
      <c r="AM42" s="10"/>
      <c r="AN42" s="66">
        <f t="shared" si="2"/>
        <v>190</v>
      </c>
    </row>
    <row r="43" spans="1:40" ht="12.6" customHeight="1" x14ac:dyDescent="0.25">
      <c r="A43" s="91">
        <f t="shared" si="3"/>
        <v>39</v>
      </c>
      <c r="B43" s="93" t="s">
        <v>328</v>
      </c>
      <c r="C43" s="162">
        <f t="shared" si="4"/>
        <v>34</v>
      </c>
      <c r="D43" s="162">
        <v>17</v>
      </c>
      <c r="E43" s="162">
        <f t="shared" si="5"/>
        <v>17</v>
      </c>
      <c r="F43" s="95"/>
      <c r="G43" s="87"/>
      <c r="H43" s="87"/>
      <c r="I43" s="87"/>
      <c r="J43" s="87"/>
      <c r="K43" s="111"/>
      <c r="L43" s="87"/>
      <c r="M43" s="87"/>
      <c r="N43" s="87"/>
      <c r="O43" s="87"/>
      <c r="P43" s="172" t="s">
        <v>80</v>
      </c>
      <c r="Q43" s="109" t="s">
        <v>80</v>
      </c>
      <c r="R43" s="172"/>
      <c r="S43" s="172" t="s">
        <v>80</v>
      </c>
      <c r="T43" s="109"/>
      <c r="U43" s="172"/>
      <c r="V43" s="172" t="s">
        <v>80</v>
      </c>
      <c r="W43" s="172" t="s">
        <v>80</v>
      </c>
      <c r="X43" s="172"/>
      <c r="Y43" s="172" t="s">
        <v>80</v>
      </c>
      <c r="Z43" s="172"/>
      <c r="AA43" s="172" t="s">
        <v>80</v>
      </c>
      <c r="AB43" s="172" t="s">
        <v>80</v>
      </c>
      <c r="AC43" s="109" t="s">
        <v>80</v>
      </c>
      <c r="AD43" s="84" t="s">
        <v>80</v>
      </c>
      <c r="AE43" s="84" t="s">
        <v>80</v>
      </c>
      <c r="AF43" s="84" t="s">
        <v>80</v>
      </c>
      <c r="AG43" s="84" t="s">
        <v>80</v>
      </c>
      <c r="AH43" s="133"/>
      <c r="AI43" s="133" t="s">
        <v>80</v>
      </c>
      <c r="AJ43" s="84" t="s">
        <v>80</v>
      </c>
      <c r="AK43" s="84" t="s">
        <v>80</v>
      </c>
      <c r="AL43" s="10"/>
      <c r="AM43" s="10" t="s">
        <v>80</v>
      </c>
      <c r="AN43" s="66">
        <f t="shared" si="2"/>
        <v>1615</v>
      </c>
    </row>
    <row r="44" spans="1:40" ht="12.6" customHeight="1" x14ac:dyDescent="0.25">
      <c r="A44" s="91">
        <f t="shared" si="3"/>
        <v>40</v>
      </c>
      <c r="B44" s="93" t="s">
        <v>329</v>
      </c>
      <c r="C44" s="162">
        <f t="shared" si="4"/>
        <v>13</v>
      </c>
      <c r="D44" s="162">
        <v>6</v>
      </c>
      <c r="E44" s="162">
        <f t="shared" si="5"/>
        <v>7</v>
      </c>
      <c r="F44" s="95"/>
      <c r="G44" s="87"/>
      <c r="H44" s="87"/>
      <c r="I44" s="87"/>
      <c r="J44" s="87"/>
      <c r="K44" s="111"/>
      <c r="L44" s="87"/>
      <c r="M44" s="87"/>
      <c r="N44" s="87"/>
      <c r="O44" s="87"/>
      <c r="P44" s="172"/>
      <c r="Q44" s="109"/>
      <c r="R44" s="172"/>
      <c r="S44" s="172"/>
      <c r="T44" s="109"/>
      <c r="U44" s="172" t="s">
        <v>80</v>
      </c>
      <c r="V44" s="172"/>
      <c r="W44" s="172" t="s">
        <v>80</v>
      </c>
      <c r="X44" s="172"/>
      <c r="Y44" s="172" t="s">
        <v>80</v>
      </c>
      <c r="Z44" s="172"/>
      <c r="AA44" s="172"/>
      <c r="AB44" s="172"/>
      <c r="AC44" s="109"/>
      <c r="AD44" s="84" t="s">
        <v>80</v>
      </c>
      <c r="AE44" s="84"/>
      <c r="AF44" s="84"/>
      <c r="AG44" s="84"/>
      <c r="AH44" s="133"/>
      <c r="AI44" s="133"/>
      <c r="AJ44" s="84"/>
      <c r="AK44" s="84" t="s">
        <v>80</v>
      </c>
      <c r="AL44" s="10" t="s">
        <v>80</v>
      </c>
      <c r="AM44" s="10" t="s">
        <v>80</v>
      </c>
      <c r="AN44" s="66">
        <f t="shared" si="2"/>
        <v>665</v>
      </c>
    </row>
    <row r="45" spans="1:40" ht="12.6" customHeight="1" x14ac:dyDescent="0.25">
      <c r="A45" s="91">
        <f t="shared" si="3"/>
        <v>41</v>
      </c>
      <c r="B45" s="93" t="s">
        <v>303</v>
      </c>
      <c r="C45" s="162">
        <f t="shared" si="4"/>
        <v>34</v>
      </c>
      <c r="D45" s="162">
        <v>15</v>
      </c>
      <c r="E45" s="162">
        <f t="shared" si="5"/>
        <v>19</v>
      </c>
      <c r="F45" s="95"/>
      <c r="G45" s="87"/>
      <c r="H45" s="87"/>
      <c r="I45" s="87"/>
      <c r="J45" s="87"/>
      <c r="K45" s="111"/>
      <c r="L45" s="87"/>
      <c r="M45" s="87"/>
      <c r="N45" s="87"/>
      <c r="O45" s="87"/>
      <c r="P45" s="172" t="s">
        <v>80</v>
      </c>
      <c r="Q45" s="109" t="s">
        <v>80</v>
      </c>
      <c r="R45" s="172"/>
      <c r="S45" s="172" t="s">
        <v>80</v>
      </c>
      <c r="T45" s="109"/>
      <c r="U45" s="172" t="s">
        <v>80</v>
      </c>
      <c r="V45" s="172" t="s">
        <v>80</v>
      </c>
      <c r="W45" s="172" t="s">
        <v>80</v>
      </c>
      <c r="X45" s="172" t="s">
        <v>80</v>
      </c>
      <c r="Y45" s="172"/>
      <c r="Z45" s="172" t="s">
        <v>80</v>
      </c>
      <c r="AA45" s="172" t="s">
        <v>80</v>
      </c>
      <c r="AB45" s="172" t="s">
        <v>80</v>
      </c>
      <c r="AC45" s="109" t="s">
        <v>80</v>
      </c>
      <c r="AD45" s="84" t="s">
        <v>80</v>
      </c>
      <c r="AE45" s="84" t="s">
        <v>80</v>
      </c>
      <c r="AF45" s="84" t="s">
        <v>80</v>
      </c>
      <c r="AG45" s="84" t="s">
        <v>80</v>
      </c>
      <c r="AH45" s="133"/>
      <c r="AI45" s="133" t="s">
        <v>80</v>
      </c>
      <c r="AJ45" s="84"/>
      <c r="AK45" s="84" t="s">
        <v>80</v>
      </c>
      <c r="AL45" s="10" t="s">
        <v>80</v>
      </c>
      <c r="AM45" s="10" t="s">
        <v>80</v>
      </c>
      <c r="AN45" s="66">
        <f t="shared" si="2"/>
        <v>1805</v>
      </c>
    </row>
    <row r="46" spans="1:40" ht="12.6" customHeight="1" x14ac:dyDescent="0.25">
      <c r="A46" s="91">
        <f t="shared" si="3"/>
        <v>42</v>
      </c>
      <c r="B46" s="93" t="s">
        <v>23</v>
      </c>
      <c r="C46" s="162">
        <f t="shared" si="4"/>
        <v>44</v>
      </c>
      <c r="D46" s="162">
        <v>21</v>
      </c>
      <c r="E46" s="162">
        <f t="shared" si="5"/>
        <v>23</v>
      </c>
      <c r="F46" s="95"/>
      <c r="G46" s="87"/>
      <c r="H46" s="87"/>
      <c r="I46" s="87"/>
      <c r="J46" s="87"/>
      <c r="K46" s="111"/>
      <c r="L46" s="87"/>
      <c r="M46" s="87"/>
      <c r="N46" s="87"/>
      <c r="O46" s="87"/>
      <c r="P46" s="172" t="s">
        <v>80</v>
      </c>
      <c r="Q46" s="109" t="s">
        <v>80</v>
      </c>
      <c r="R46" s="172" t="s">
        <v>80</v>
      </c>
      <c r="S46" s="172" t="s">
        <v>80</v>
      </c>
      <c r="T46" s="109"/>
      <c r="U46" s="172" t="s">
        <v>80</v>
      </c>
      <c r="V46" s="172" t="s">
        <v>80</v>
      </c>
      <c r="W46" s="172" t="s">
        <v>80</v>
      </c>
      <c r="X46" s="172" t="s">
        <v>80</v>
      </c>
      <c r="Y46" s="172" t="s">
        <v>80</v>
      </c>
      <c r="Z46" s="172" t="s">
        <v>80</v>
      </c>
      <c r="AA46" s="172" t="s">
        <v>80</v>
      </c>
      <c r="AB46" s="172" t="s">
        <v>80</v>
      </c>
      <c r="AC46" s="109" t="s">
        <v>80</v>
      </c>
      <c r="AD46" s="84" t="s">
        <v>80</v>
      </c>
      <c r="AE46" s="84" t="s">
        <v>80</v>
      </c>
      <c r="AF46" s="84" t="s">
        <v>80</v>
      </c>
      <c r="AG46" s="84" t="s">
        <v>80</v>
      </c>
      <c r="AH46" s="133" t="s">
        <v>80</v>
      </c>
      <c r="AI46" s="133" t="s">
        <v>80</v>
      </c>
      <c r="AJ46" s="84" t="s">
        <v>80</v>
      </c>
      <c r="AK46" s="84" t="s">
        <v>80</v>
      </c>
      <c r="AL46" s="10" t="s">
        <v>80</v>
      </c>
      <c r="AM46" s="10" t="s">
        <v>80</v>
      </c>
      <c r="AN46" s="66">
        <f t="shared" si="2"/>
        <v>2185</v>
      </c>
    </row>
    <row r="47" spans="1:40" ht="12.6" customHeight="1" x14ac:dyDescent="0.25">
      <c r="A47" s="91">
        <f t="shared" si="3"/>
        <v>43</v>
      </c>
      <c r="B47" s="93" t="s">
        <v>442</v>
      </c>
      <c r="C47" s="162">
        <f t="shared" si="4"/>
        <v>1</v>
      </c>
      <c r="D47" s="162">
        <v>0</v>
      </c>
      <c r="E47" s="162">
        <f t="shared" si="5"/>
        <v>1</v>
      </c>
      <c r="F47" s="95"/>
      <c r="G47" s="87"/>
      <c r="H47" s="87"/>
      <c r="I47" s="87"/>
      <c r="J47" s="87"/>
      <c r="K47" s="111"/>
      <c r="L47" s="87"/>
      <c r="M47" s="87"/>
      <c r="N47" s="87"/>
      <c r="O47" s="87"/>
      <c r="P47" s="172"/>
      <c r="Q47" s="109"/>
      <c r="R47" s="172"/>
      <c r="S47" s="172"/>
      <c r="T47" s="109"/>
      <c r="U47" s="172"/>
      <c r="V47" s="172"/>
      <c r="W47" s="172"/>
      <c r="X47" s="172"/>
      <c r="Y47" s="172"/>
      <c r="Z47" s="172"/>
      <c r="AA47" s="172"/>
      <c r="AB47" s="172"/>
      <c r="AC47" s="109"/>
      <c r="AD47" s="84"/>
      <c r="AE47" s="84"/>
      <c r="AF47" s="84"/>
      <c r="AG47" s="84"/>
      <c r="AH47" s="133"/>
      <c r="AI47" s="133"/>
      <c r="AJ47" s="84"/>
      <c r="AK47" s="84"/>
      <c r="AL47" s="10" t="s">
        <v>80</v>
      </c>
      <c r="AM47" s="10"/>
      <c r="AN47" s="66">
        <f t="shared" si="2"/>
        <v>95</v>
      </c>
    </row>
    <row r="48" spans="1:40" ht="12.6" customHeight="1" x14ac:dyDescent="0.25">
      <c r="A48" s="91">
        <f t="shared" si="3"/>
        <v>44</v>
      </c>
      <c r="B48" s="93" t="s">
        <v>370</v>
      </c>
      <c r="C48" s="162">
        <f t="shared" si="4"/>
        <v>14</v>
      </c>
      <c r="D48" s="162">
        <v>9</v>
      </c>
      <c r="E48" s="162">
        <f t="shared" si="5"/>
        <v>5</v>
      </c>
      <c r="F48" s="95"/>
      <c r="G48" s="87"/>
      <c r="H48" s="87"/>
      <c r="I48" s="87"/>
      <c r="J48" s="87"/>
      <c r="K48" s="111"/>
      <c r="L48" s="87"/>
      <c r="M48" s="87"/>
      <c r="N48" s="87"/>
      <c r="O48" s="87"/>
      <c r="P48" s="172" t="s">
        <v>80</v>
      </c>
      <c r="Q48" s="109"/>
      <c r="R48" s="172" t="s">
        <v>80</v>
      </c>
      <c r="S48" s="172"/>
      <c r="T48" s="109"/>
      <c r="U48" s="172" t="s">
        <v>80</v>
      </c>
      <c r="V48" s="172"/>
      <c r="W48" s="172"/>
      <c r="X48" s="172"/>
      <c r="Y48" s="172"/>
      <c r="Z48" s="172"/>
      <c r="AA48" s="172"/>
      <c r="AB48" s="172"/>
      <c r="AC48" s="109" t="s">
        <v>80</v>
      </c>
      <c r="AD48" s="84"/>
      <c r="AE48" s="84"/>
      <c r="AF48" s="84"/>
      <c r="AG48" s="84"/>
      <c r="AH48" s="133"/>
      <c r="AI48" s="133"/>
      <c r="AJ48" s="84"/>
      <c r="AK48" s="84"/>
      <c r="AL48" s="10" t="s">
        <v>80</v>
      </c>
      <c r="AM48" s="10"/>
      <c r="AN48" s="66">
        <f t="shared" si="2"/>
        <v>475</v>
      </c>
    </row>
    <row r="49" spans="1:40" ht="12.6" customHeight="1" x14ac:dyDescent="0.25">
      <c r="A49" s="91">
        <f t="shared" si="3"/>
        <v>45</v>
      </c>
      <c r="B49" s="93" t="s">
        <v>353</v>
      </c>
      <c r="C49" s="162">
        <f t="shared" si="4"/>
        <v>16</v>
      </c>
      <c r="D49" s="162">
        <v>7</v>
      </c>
      <c r="E49" s="162">
        <f t="shared" si="5"/>
        <v>9</v>
      </c>
      <c r="F49" s="95"/>
      <c r="G49" s="87"/>
      <c r="H49" s="87"/>
      <c r="I49" s="87"/>
      <c r="J49" s="87"/>
      <c r="K49" s="111"/>
      <c r="L49" s="87"/>
      <c r="M49" s="87"/>
      <c r="N49" s="87"/>
      <c r="O49" s="87"/>
      <c r="P49" s="172"/>
      <c r="Q49" s="109"/>
      <c r="R49" s="172" t="s">
        <v>80</v>
      </c>
      <c r="S49" s="172" t="s">
        <v>80</v>
      </c>
      <c r="T49" s="109"/>
      <c r="U49" s="172"/>
      <c r="V49" s="172"/>
      <c r="W49" s="172"/>
      <c r="X49" s="172"/>
      <c r="Y49" s="172"/>
      <c r="Z49" s="172" t="s">
        <v>80</v>
      </c>
      <c r="AA49" s="172" t="s">
        <v>80</v>
      </c>
      <c r="AB49" s="172" t="s">
        <v>80</v>
      </c>
      <c r="AC49" s="109"/>
      <c r="AD49" s="84"/>
      <c r="AE49" s="84" t="s">
        <v>80</v>
      </c>
      <c r="AF49" s="84"/>
      <c r="AG49" s="84" t="s">
        <v>80</v>
      </c>
      <c r="AH49" s="133"/>
      <c r="AI49" s="133" t="s">
        <v>80</v>
      </c>
      <c r="AJ49" s="84"/>
      <c r="AK49" s="84"/>
      <c r="AL49" s="10" t="s">
        <v>80</v>
      </c>
      <c r="AM49" s="10"/>
      <c r="AN49" s="66">
        <f t="shared" si="2"/>
        <v>855</v>
      </c>
    </row>
    <row r="50" spans="1:40" ht="12.6" customHeight="1" x14ac:dyDescent="0.25">
      <c r="A50" s="91">
        <f t="shared" si="3"/>
        <v>46</v>
      </c>
      <c r="B50" s="93" t="s">
        <v>72</v>
      </c>
      <c r="C50" s="162">
        <f t="shared" ref="C50" si="12">D50+E50</f>
        <v>1</v>
      </c>
      <c r="D50" s="162">
        <v>1</v>
      </c>
      <c r="E50" s="162">
        <f t="shared" ref="E50" si="13">COUNTIF(F50:AM50,"X")</f>
        <v>0</v>
      </c>
      <c r="F50" s="95"/>
      <c r="G50" s="87"/>
      <c r="H50" s="87"/>
      <c r="I50" s="87"/>
      <c r="J50" s="87"/>
      <c r="K50" s="111"/>
      <c r="L50" s="87"/>
      <c r="M50" s="87"/>
      <c r="N50" s="87"/>
      <c r="O50" s="87"/>
      <c r="P50" s="172"/>
      <c r="Q50" s="109"/>
      <c r="R50" s="172"/>
      <c r="S50" s="172"/>
      <c r="T50" s="109"/>
      <c r="U50" s="172"/>
      <c r="V50" s="172"/>
      <c r="W50" s="172"/>
      <c r="X50" s="172"/>
      <c r="Y50" s="172"/>
      <c r="Z50" s="172"/>
      <c r="AA50" s="172"/>
      <c r="AB50" s="172"/>
      <c r="AC50" s="109"/>
      <c r="AD50" s="84"/>
      <c r="AE50" s="84"/>
      <c r="AF50" s="84"/>
      <c r="AG50" s="84"/>
      <c r="AH50" s="133"/>
      <c r="AI50" s="133"/>
      <c r="AJ50" s="84"/>
      <c r="AK50" s="84"/>
      <c r="AL50" s="10"/>
      <c r="AM50" s="10"/>
      <c r="AN50" s="66">
        <f t="shared" ref="AN50" si="14">E50*$AN$3</f>
        <v>0</v>
      </c>
    </row>
    <row r="51" spans="1:40" ht="12.6" customHeight="1" x14ac:dyDescent="0.25">
      <c r="A51" s="91">
        <f t="shared" si="3"/>
        <v>47</v>
      </c>
      <c r="B51" s="93" t="s">
        <v>24</v>
      </c>
      <c r="C51" s="162">
        <f t="shared" si="4"/>
        <v>38</v>
      </c>
      <c r="D51" s="162">
        <v>19</v>
      </c>
      <c r="E51" s="162">
        <f t="shared" si="5"/>
        <v>19</v>
      </c>
      <c r="F51" s="95"/>
      <c r="G51" s="87"/>
      <c r="H51" s="87"/>
      <c r="I51" s="87"/>
      <c r="J51" s="87"/>
      <c r="K51" s="111"/>
      <c r="L51" s="87"/>
      <c r="M51" s="87"/>
      <c r="N51" s="87"/>
      <c r="O51" s="87"/>
      <c r="P51" s="172" t="s">
        <v>80</v>
      </c>
      <c r="Q51" s="109" t="s">
        <v>80</v>
      </c>
      <c r="R51" s="172" t="s">
        <v>80</v>
      </c>
      <c r="S51" s="172" t="s">
        <v>80</v>
      </c>
      <c r="T51" s="109"/>
      <c r="U51" s="172" t="s">
        <v>80</v>
      </c>
      <c r="V51" s="172" t="s">
        <v>80</v>
      </c>
      <c r="W51" s="172" t="s">
        <v>80</v>
      </c>
      <c r="X51" s="172" t="s">
        <v>80</v>
      </c>
      <c r="Y51" s="172"/>
      <c r="Z51" s="172" t="s">
        <v>80</v>
      </c>
      <c r="AA51" s="172"/>
      <c r="AB51" s="172" t="s">
        <v>80</v>
      </c>
      <c r="AC51" s="109" t="s">
        <v>80</v>
      </c>
      <c r="AD51" s="84" t="s">
        <v>80</v>
      </c>
      <c r="AE51" s="84" t="s">
        <v>80</v>
      </c>
      <c r="AF51" s="84" t="s">
        <v>80</v>
      </c>
      <c r="AG51" s="84" t="s">
        <v>80</v>
      </c>
      <c r="AH51" s="133" t="s">
        <v>80</v>
      </c>
      <c r="AI51" s="133" t="s">
        <v>80</v>
      </c>
      <c r="AJ51" s="84"/>
      <c r="AK51" s="84"/>
      <c r="AL51" s="10" t="s">
        <v>80</v>
      </c>
      <c r="AM51" s="10" t="s">
        <v>80</v>
      </c>
      <c r="AN51" s="66">
        <f t="shared" si="2"/>
        <v>1805</v>
      </c>
    </row>
    <row r="52" spans="1:40" ht="12.6" customHeight="1" x14ac:dyDescent="0.25">
      <c r="A52" s="91">
        <f t="shared" si="3"/>
        <v>48</v>
      </c>
      <c r="B52" s="93" t="s">
        <v>99</v>
      </c>
      <c r="C52" s="162">
        <f t="shared" si="4"/>
        <v>22</v>
      </c>
      <c r="D52" s="162">
        <v>11</v>
      </c>
      <c r="E52" s="162">
        <f t="shared" si="5"/>
        <v>11</v>
      </c>
      <c r="F52" s="95"/>
      <c r="G52" s="87"/>
      <c r="H52" s="87"/>
      <c r="I52" s="87"/>
      <c r="J52" s="87"/>
      <c r="K52" s="111"/>
      <c r="L52" s="87"/>
      <c r="M52" s="87"/>
      <c r="N52" s="87"/>
      <c r="O52" s="87"/>
      <c r="P52" s="172" t="s">
        <v>80</v>
      </c>
      <c r="Q52" s="109"/>
      <c r="R52" s="172" t="s">
        <v>80</v>
      </c>
      <c r="S52" s="172" t="s">
        <v>80</v>
      </c>
      <c r="T52" s="109"/>
      <c r="U52" s="172" t="s">
        <v>80</v>
      </c>
      <c r="V52" s="172" t="s">
        <v>80</v>
      </c>
      <c r="W52" s="172" t="s">
        <v>80</v>
      </c>
      <c r="X52" s="172" t="s">
        <v>80</v>
      </c>
      <c r="Y52" s="172"/>
      <c r="Z52" s="172"/>
      <c r="AA52" s="172"/>
      <c r="AB52" s="172" t="s">
        <v>80</v>
      </c>
      <c r="AC52" s="109"/>
      <c r="AD52" s="84"/>
      <c r="AE52" s="84"/>
      <c r="AF52" s="84"/>
      <c r="AG52" s="84"/>
      <c r="AH52" s="133"/>
      <c r="AI52" s="133" t="s">
        <v>80</v>
      </c>
      <c r="AJ52" s="84"/>
      <c r="AK52" s="84" t="s">
        <v>80</v>
      </c>
      <c r="AL52" s="10" t="s">
        <v>80</v>
      </c>
      <c r="AM52" s="10"/>
      <c r="AN52" s="66">
        <f t="shared" si="2"/>
        <v>1045</v>
      </c>
    </row>
    <row r="53" spans="1:40" ht="12.6" customHeight="1" x14ac:dyDescent="0.25">
      <c r="A53" s="91">
        <f t="shared" si="3"/>
        <v>49</v>
      </c>
      <c r="B53" s="93" t="s">
        <v>443</v>
      </c>
      <c r="C53" s="162">
        <f t="shared" si="4"/>
        <v>5</v>
      </c>
      <c r="D53" s="162">
        <v>0</v>
      </c>
      <c r="E53" s="162">
        <f t="shared" si="5"/>
        <v>5</v>
      </c>
      <c r="F53" s="95"/>
      <c r="G53" s="87"/>
      <c r="H53" s="87"/>
      <c r="I53" s="87"/>
      <c r="J53" s="87"/>
      <c r="K53" s="111"/>
      <c r="L53" s="87"/>
      <c r="M53" s="87"/>
      <c r="N53" s="87"/>
      <c r="O53" s="87"/>
      <c r="P53" s="172" t="s">
        <v>80</v>
      </c>
      <c r="Q53" s="109"/>
      <c r="R53" s="172"/>
      <c r="S53" s="172"/>
      <c r="T53" s="109"/>
      <c r="U53" s="172"/>
      <c r="V53" s="172"/>
      <c r="W53" s="172" t="s">
        <v>80</v>
      </c>
      <c r="X53" s="172" t="s">
        <v>80</v>
      </c>
      <c r="Y53" s="172"/>
      <c r="Z53" s="172"/>
      <c r="AA53" s="172"/>
      <c r="AB53" s="172" t="s">
        <v>80</v>
      </c>
      <c r="AC53" s="109"/>
      <c r="AD53" s="84"/>
      <c r="AE53" s="84"/>
      <c r="AF53" s="84"/>
      <c r="AG53" s="84"/>
      <c r="AH53" s="133"/>
      <c r="AI53" s="133"/>
      <c r="AJ53" s="84"/>
      <c r="AK53" s="84" t="s">
        <v>80</v>
      </c>
      <c r="AL53" s="10"/>
      <c r="AM53" s="10"/>
      <c r="AN53" s="66">
        <f t="shared" si="2"/>
        <v>475</v>
      </c>
    </row>
    <row r="54" spans="1:40" ht="12.6" customHeight="1" x14ac:dyDescent="0.25">
      <c r="A54" s="91">
        <f t="shared" si="3"/>
        <v>50</v>
      </c>
      <c r="B54" s="93" t="s">
        <v>392</v>
      </c>
      <c r="C54" s="162">
        <f t="shared" si="4"/>
        <v>18</v>
      </c>
      <c r="D54" s="162">
        <v>5</v>
      </c>
      <c r="E54" s="162">
        <f t="shared" si="5"/>
        <v>13</v>
      </c>
      <c r="F54" s="95"/>
      <c r="G54" s="87"/>
      <c r="H54" s="87"/>
      <c r="I54" s="87"/>
      <c r="J54" s="87"/>
      <c r="K54" s="111"/>
      <c r="L54" s="87"/>
      <c r="M54" s="87"/>
      <c r="N54" s="87"/>
      <c r="O54" s="87"/>
      <c r="P54" s="172"/>
      <c r="Q54" s="109"/>
      <c r="R54" s="172" t="s">
        <v>80</v>
      </c>
      <c r="S54" s="172"/>
      <c r="T54" s="109"/>
      <c r="U54" s="172" t="s">
        <v>80</v>
      </c>
      <c r="V54" s="172" t="s">
        <v>80</v>
      </c>
      <c r="W54" s="172" t="s">
        <v>80</v>
      </c>
      <c r="X54" s="172" t="s">
        <v>80</v>
      </c>
      <c r="Y54" s="172"/>
      <c r="Z54" s="172" t="s">
        <v>80</v>
      </c>
      <c r="AA54" s="172"/>
      <c r="AB54" s="172"/>
      <c r="AC54" s="109"/>
      <c r="AD54" s="84"/>
      <c r="AE54" s="84" t="s">
        <v>80</v>
      </c>
      <c r="AF54" s="84" t="s">
        <v>80</v>
      </c>
      <c r="AG54" s="84" t="s">
        <v>80</v>
      </c>
      <c r="AH54" s="133"/>
      <c r="AI54" s="133"/>
      <c r="AJ54" s="84" t="s">
        <v>80</v>
      </c>
      <c r="AK54" s="84" t="s">
        <v>80</v>
      </c>
      <c r="AL54" s="10" t="s">
        <v>80</v>
      </c>
      <c r="AM54" s="10" t="s">
        <v>80</v>
      </c>
      <c r="AN54" s="66">
        <f t="shared" si="2"/>
        <v>1235</v>
      </c>
    </row>
    <row r="55" spans="1:40" ht="12.6" customHeight="1" x14ac:dyDescent="0.25">
      <c r="A55" s="91">
        <f t="shared" si="3"/>
        <v>51</v>
      </c>
      <c r="B55" s="93" t="s">
        <v>304</v>
      </c>
      <c r="C55" s="162">
        <f t="shared" si="4"/>
        <v>8</v>
      </c>
      <c r="D55" s="162">
        <v>6</v>
      </c>
      <c r="E55" s="162">
        <f t="shared" si="5"/>
        <v>2</v>
      </c>
      <c r="F55" s="95"/>
      <c r="G55" s="87"/>
      <c r="H55" s="87"/>
      <c r="I55" s="87"/>
      <c r="J55" s="87"/>
      <c r="K55" s="111"/>
      <c r="L55" s="87"/>
      <c r="M55" s="87"/>
      <c r="N55" s="87"/>
      <c r="O55" s="87"/>
      <c r="P55" s="172"/>
      <c r="Q55" s="109"/>
      <c r="R55" s="172"/>
      <c r="S55" s="172" t="s">
        <v>80</v>
      </c>
      <c r="T55" s="109"/>
      <c r="U55" s="172"/>
      <c r="V55" s="172" t="s">
        <v>80</v>
      </c>
      <c r="W55" s="172"/>
      <c r="X55" s="172"/>
      <c r="Y55" s="172"/>
      <c r="Z55" s="172"/>
      <c r="AA55" s="172"/>
      <c r="AB55" s="172"/>
      <c r="AC55" s="109"/>
      <c r="AD55" s="84"/>
      <c r="AE55" s="84"/>
      <c r="AF55" s="84"/>
      <c r="AG55" s="84"/>
      <c r="AH55" s="133"/>
      <c r="AI55" s="133"/>
      <c r="AJ55" s="84"/>
      <c r="AK55" s="84"/>
      <c r="AL55" s="10"/>
      <c r="AM55" s="10"/>
      <c r="AN55" s="66">
        <f t="shared" si="2"/>
        <v>190</v>
      </c>
    </row>
    <row r="56" spans="1:40" ht="12.6" customHeight="1" x14ac:dyDescent="0.25">
      <c r="A56" s="91">
        <f t="shared" si="3"/>
        <v>52</v>
      </c>
      <c r="B56" s="93" t="s">
        <v>279</v>
      </c>
      <c r="C56" s="162">
        <f t="shared" ref="C56" si="15">D56+E56</f>
        <v>6</v>
      </c>
      <c r="D56" s="162">
        <v>0</v>
      </c>
      <c r="E56" s="162">
        <f t="shared" ref="E56" si="16">COUNTIF(F56:AM56,"X")</f>
        <v>6</v>
      </c>
      <c r="F56" s="95"/>
      <c r="G56" s="87"/>
      <c r="H56" s="87"/>
      <c r="I56" s="87"/>
      <c r="J56" s="87"/>
      <c r="K56" s="111"/>
      <c r="L56" s="87"/>
      <c r="M56" s="87"/>
      <c r="N56" s="87"/>
      <c r="O56" s="87"/>
      <c r="P56" s="87"/>
      <c r="Q56" s="111"/>
      <c r="R56" s="87"/>
      <c r="S56" s="87"/>
      <c r="T56" s="111"/>
      <c r="U56" s="87"/>
      <c r="V56" s="172" t="s">
        <v>80</v>
      </c>
      <c r="W56" s="172" t="s">
        <v>80</v>
      </c>
      <c r="X56" s="172"/>
      <c r="Y56" s="172"/>
      <c r="Z56" s="172" t="s">
        <v>80</v>
      </c>
      <c r="AA56" s="172"/>
      <c r="AB56" s="172"/>
      <c r="AC56" s="109"/>
      <c r="AD56" s="84"/>
      <c r="AE56" s="84"/>
      <c r="AF56" s="84" t="s">
        <v>80</v>
      </c>
      <c r="AG56" s="84"/>
      <c r="AH56" s="133"/>
      <c r="AI56" s="133"/>
      <c r="AJ56" s="84" t="s">
        <v>80</v>
      </c>
      <c r="AK56" s="84"/>
      <c r="AL56" s="10"/>
      <c r="AM56" s="10" t="s">
        <v>80</v>
      </c>
      <c r="AN56" s="66">
        <f t="shared" ref="AN56" si="17">E56*$AN$3</f>
        <v>570</v>
      </c>
    </row>
    <row r="57" spans="1:40" ht="12.6" customHeight="1" x14ac:dyDescent="0.25">
      <c r="A57" s="91">
        <f t="shared" si="3"/>
        <v>53</v>
      </c>
      <c r="B57" s="93" t="s">
        <v>280</v>
      </c>
      <c r="C57" s="162">
        <f t="shared" si="4"/>
        <v>27</v>
      </c>
      <c r="D57" s="162">
        <v>14</v>
      </c>
      <c r="E57" s="162">
        <f t="shared" si="5"/>
        <v>13</v>
      </c>
      <c r="F57" s="95"/>
      <c r="G57" s="87"/>
      <c r="H57" s="87"/>
      <c r="I57" s="87"/>
      <c r="J57" s="87"/>
      <c r="K57" s="111"/>
      <c r="L57" s="87"/>
      <c r="M57" s="87"/>
      <c r="N57" s="87"/>
      <c r="O57" s="87"/>
      <c r="P57" s="172" t="s">
        <v>80</v>
      </c>
      <c r="Q57" s="109"/>
      <c r="R57" s="172"/>
      <c r="S57" s="172"/>
      <c r="T57" s="109"/>
      <c r="U57" s="172" t="s">
        <v>80</v>
      </c>
      <c r="V57" s="172" t="s">
        <v>80</v>
      </c>
      <c r="W57" s="172" t="s">
        <v>80</v>
      </c>
      <c r="X57" s="172"/>
      <c r="Y57" s="172" t="s">
        <v>80</v>
      </c>
      <c r="Z57" s="172" t="s">
        <v>80</v>
      </c>
      <c r="AA57" s="172"/>
      <c r="AB57" s="172"/>
      <c r="AC57" s="109"/>
      <c r="AD57" s="84" t="s">
        <v>80</v>
      </c>
      <c r="AE57" s="84"/>
      <c r="AF57" s="84" t="s">
        <v>80</v>
      </c>
      <c r="AG57" s="84" t="s">
        <v>80</v>
      </c>
      <c r="AH57" s="133" t="s">
        <v>80</v>
      </c>
      <c r="AI57" s="133"/>
      <c r="AJ57" s="84" t="s">
        <v>80</v>
      </c>
      <c r="AK57" s="84" t="s">
        <v>80</v>
      </c>
      <c r="AL57" s="10"/>
      <c r="AM57" s="10" t="s">
        <v>80</v>
      </c>
      <c r="AN57" s="66">
        <f t="shared" si="2"/>
        <v>1235</v>
      </c>
    </row>
    <row r="58" spans="1:40" ht="12.6" customHeight="1" x14ac:dyDescent="0.25">
      <c r="A58" s="91">
        <f t="shared" si="3"/>
        <v>54</v>
      </c>
      <c r="B58" s="93" t="s">
        <v>365</v>
      </c>
      <c r="C58" s="162">
        <f t="shared" si="4"/>
        <v>14</v>
      </c>
      <c r="D58" s="162">
        <v>9</v>
      </c>
      <c r="E58" s="162">
        <f t="shared" si="5"/>
        <v>5</v>
      </c>
      <c r="F58" s="95"/>
      <c r="G58" s="87"/>
      <c r="H58" s="87"/>
      <c r="I58" s="87"/>
      <c r="J58" s="87"/>
      <c r="K58" s="111"/>
      <c r="L58" s="87"/>
      <c r="M58" s="87"/>
      <c r="N58" s="87"/>
      <c r="O58" s="87"/>
      <c r="P58" s="172"/>
      <c r="Q58" s="109"/>
      <c r="R58" s="172"/>
      <c r="S58" s="172"/>
      <c r="T58" s="109"/>
      <c r="U58" s="172"/>
      <c r="V58" s="172" t="s">
        <v>80</v>
      </c>
      <c r="W58" s="172" t="s">
        <v>80</v>
      </c>
      <c r="X58" s="172" t="s">
        <v>80</v>
      </c>
      <c r="Y58" s="172"/>
      <c r="Z58" s="172"/>
      <c r="AA58" s="172"/>
      <c r="AB58" s="172"/>
      <c r="AC58" s="109"/>
      <c r="AD58" s="84" t="s">
        <v>80</v>
      </c>
      <c r="AE58" s="84"/>
      <c r="AF58" s="84"/>
      <c r="AG58" s="84"/>
      <c r="AH58" s="133"/>
      <c r="AI58" s="133" t="s">
        <v>80</v>
      </c>
      <c r="AJ58" s="84"/>
      <c r="AK58" s="84"/>
      <c r="AL58" s="10"/>
      <c r="AM58" s="10"/>
      <c r="AN58" s="66">
        <f t="shared" si="2"/>
        <v>475</v>
      </c>
    </row>
    <row r="59" spans="1:40" ht="12.6" customHeight="1" x14ac:dyDescent="0.25">
      <c r="A59" s="91">
        <f t="shared" si="3"/>
        <v>55</v>
      </c>
      <c r="B59" s="93" t="s">
        <v>401</v>
      </c>
      <c r="C59" s="162">
        <f t="shared" si="4"/>
        <v>11</v>
      </c>
      <c r="D59" s="162">
        <v>10</v>
      </c>
      <c r="E59" s="162">
        <f t="shared" si="5"/>
        <v>1</v>
      </c>
      <c r="F59" s="95"/>
      <c r="G59" s="87"/>
      <c r="H59" s="87"/>
      <c r="I59" s="87"/>
      <c r="J59" s="87"/>
      <c r="K59" s="111"/>
      <c r="L59" s="87"/>
      <c r="M59" s="87"/>
      <c r="N59" s="87"/>
      <c r="O59" s="87"/>
      <c r="P59" s="172"/>
      <c r="Q59" s="109"/>
      <c r="R59" s="172"/>
      <c r="S59" s="172"/>
      <c r="T59" s="109"/>
      <c r="U59" s="172"/>
      <c r="V59" s="172"/>
      <c r="W59" s="172"/>
      <c r="X59" s="172"/>
      <c r="Y59" s="172"/>
      <c r="Z59" s="172"/>
      <c r="AA59" s="172"/>
      <c r="AB59" s="172"/>
      <c r="AC59" s="109"/>
      <c r="AD59" s="84"/>
      <c r="AE59" s="84"/>
      <c r="AF59" s="84"/>
      <c r="AG59" s="84"/>
      <c r="AH59" s="133"/>
      <c r="AI59" s="133" t="s">
        <v>80</v>
      </c>
      <c r="AJ59" s="84"/>
      <c r="AK59" s="84"/>
      <c r="AL59" s="10"/>
      <c r="AM59" s="10"/>
      <c r="AN59" s="66">
        <f t="shared" si="2"/>
        <v>95</v>
      </c>
    </row>
    <row r="60" spans="1:40" ht="12.6" customHeight="1" x14ac:dyDescent="0.25">
      <c r="A60" s="91">
        <f t="shared" si="3"/>
        <v>56</v>
      </c>
      <c r="B60" s="93" t="s">
        <v>330</v>
      </c>
      <c r="C60" s="162">
        <f t="shared" si="4"/>
        <v>39</v>
      </c>
      <c r="D60" s="162">
        <v>19</v>
      </c>
      <c r="E60" s="162">
        <f t="shared" si="5"/>
        <v>20</v>
      </c>
      <c r="F60" s="95"/>
      <c r="G60" s="87"/>
      <c r="H60" s="87"/>
      <c r="I60" s="87"/>
      <c r="J60" s="87"/>
      <c r="K60" s="111"/>
      <c r="L60" s="87"/>
      <c r="M60" s="87"/>
      <c r="N60" s="87"/>
      <c r="O60" s="87"/>
      <c r="P60" s="172" t="s">
        <v>80</v>
      </c>
      <c r="Q60" s="109" t="s">
        <v>80</v>
      </c>
      <c r="R60" s="172" t="s">
        <v>80</v>
      </c>
      <c r="S60" s="172" t="s">
        <v>80</v>
      </c>
      <c r="T60" s="109"/>
      <c r="U60" s="172" t="s">
        <v>80</v>
      </c>
      <c r="V60" s="172" t="s">
        <v>80</v>
      </c>
      <c r="W60" s="172" t="s">
        <v>80</v>
      </c>
      <c r="X60" s="172"/>
      <c r="Y60" s="172" t="s">
        <v>80</v>
      </c>
      <c r="Z60" s="172" t="s">
        <v>80</v>
      </c>
      <c r="AA60" s="172" t="s">
        <v>80</v>
      </c>
      <c r="AB60" s="172" t="s">
        <v>80</v>
      </c>
      <c r="AC60" s="109"/>
      <c r="AD60" s="84" t="s">
        <v>80</v>
      </c>
      <c r="AE60" s="84" t="s">
        <v>80</v>
      </c>
      <c r="AF60" s="84" t="s">
        <v>80</v>
      </c>
      <c r="AG60" s="84" t="s">
        <v>80</v>
      </c>
      <c r="AH60" s="133" t="s">
        <v>80</v>
      </c>
      <c r="AI60" s="133" t="s">
        <v>80</v>
      </c>
      <c r="AJ60" s="84" t="s">
        <v>80</v>
      </c>
      <c r="AK60" s="84"/>
      <c r="AL60" s="10" t="s">
        <v>80</v>
      </c>
      <c r="AM60" s="10" t="s">
        <v>80</v>
      </c>
      <c r="AN60" s="66">
        <f t="shared" si="2"/>
        <v>1900</v>
      </c>
    </row>
    <row r="61" spans="1:40" ht="12.6" customHeight="1" x14ac:dyDescent="0.25">
      <c r="A61" s="91">
        <f t="shared" si="3"/>
        <v>57</v>
      </c>
      <c r="B61" s="93" t="s">
        <v>455</v>
      </c>
      <c r="C61" s="162">
        <f t="shared" ref="C61" si="18">D61+E61</f>
        <v>9</v>
      </c>
      <c r="D61" s="162">
        <v>0</v>
      </c>
      <c r="E61" s="162">
        <f t="shared" ref="E61" si="19">COUNTIF(F61:AM61,"X")</f>
        <v>9</v>
      </c>
      <c r="F61" s="95"/>
      <c r="G61" s="87"/>
      <c r="H61" s="87"/>
      <c r="I61" s="87"/>
      <c r="J61" s="87"/>
      <c r="K61" s="111"/>
      <c r="L61" s="87"/>
      <c r="M61" s="87"/>
      <c r="N61" s="87"/>
      <c r="O61" s="87"/>
      <c r="P61" s="87"/>
      <c r="Q61" s="111"/>
      <c r="R61" s="172"/>
      <c r="S61" s="172" t="s">
        <v>80</v>
      </c>
      <c r="T61" s="109"/>
      <c r="U61" s="172" t="s">
        <v>80</v>
      </c>
      <c r="V61" s="172"/>
      <c r="W61" s="172" t="s">
        <v>80</v>
      </c>
      <c r="X61" s="172" t="s">
        <v>80</v>
      </c>
      <c r="Y61" s="172" t="s">
        <v>80</v>
      </c>
      <c r="Z61" s="172"/>
      <c r="AA61" s="172" t="s">
        <v>80</v>
      </c>
      <c r="AB61" s="172"/>
      <c r="AC61" s="109"/>
      <c r="AD61" s="84"/>
      <c r="AE61" s="84"/>
      <c r="AF61" s="84"/>
      <c r="AG61" s="84" t="s">
        <v>80</v>
      </c>
      <c r="AH61" s="133" t="s">
        <v>80</v>
      </c>
      <c r="AI61" s="133"/>
      <c r="AJ61" s="84" t="s">
        <v>80</v>
      </c>
      <c r="AK61" s="84"/>
      <c r="AL61" s="10"/>
      <c r="AM61" s="10"/>
      <c r="AN61" s="66">
        <f t="shared" ref="AN61" si="20">E61*$AN$3</f>
        <v>855</v>
      </c>
    </row>
    <row r="62" spans="1:40" ht="12.6" customHeight="1" x14ac:dyDescent="0.25">
      <c r="A62" s="91">
        <f t="shared" si="3"/>
        <v>58</v>
      </c>
      <c r="B62" s="93" t="s">
        <v>383</v>
      </c>
      <c r="C62" s="162">
        <f t="shared" si="4"/>
        <v>36</v>
      </c>
      <c r="D62" s="162">
        <v>20</v>
      </c>
      <c r="E62" s="162">
        <f t="shared" si="5"/>
        <v>16</v>
      </c>
      <c r="F62" s="95"/>
      <c r="G62" s="87"/>
      <c r="H62" s="87"/>
      <c r="I62" s="87"/>
      <c r="J62" s="87"/>
      <c r="K62" s="111"/>
      <c r="L62" s="87"/>
      <c r="M62" s="87"/>
      <c r="N62" s="87"/>
      <c r="O62" s="87"/>
      <c r="P62" s="172" t="s">
        <v>80</v>
      </c>
      <c r="Q62" s="109"/>
      <c r="R62" s="172" t="s">
        <v>80</v>
      </c>
      <c r="S62" s="172" t="s">
        <v>80</v>
      </c>
      <c r="T62" s="109"/>
      <c r="U62" s="172" t="s">
        <v>80</v>
      </c>
      <c r="V62" s="172" t="s">
        <v>80</v>
      </c>
      <c r="W62" s="172" t="s">
        <v>80</v>
      </c>
      <c r="X62" s="172" t="s">
        <v>80</v>
      </c>
      <c r="Y62" s="172"/>
      <c r="Z62" s="172"/>
      <c r="AA62" s="172" t="s">
        <v>80</v>
      </c>
      <c r="AB62" s="172" t="s">
        <v>80</v>
      </c>
      <c r="AC62" s="109"/>
      <c r="AD62" s="84"/>
      <c r="AE62" s="84" t="s">
        <v>80</v>
      </c>
      <c r="AF62" s="84" t="s">
        <v>80</v>
      </c>
      <c r="AG62" s="84" t="s">
        <v>80</v>
      </c>
      <c r="AH62" s="133" t="s">
        <v>80</v>
      </c>
      <c r="AI62" s="133" t="s">
        <v>80</v>
      </c>
      <c r="AJ62" s="84"/>
      <c r="AK62" s="84"/>
      <c r="AL62" s="10" t="s">
        <v>80</v>
      </c>
      <c r="AM62" s="10" t="s">
        <v>80</v>
      </c>
      <c r="AN62" s="66">
        <f t="shared" si="2"/>
        <v>1520</v>
      </c>
    </row>
    <row r="63" spans="1:40" ht="12.6" customHeight="1" x14ac:dyDescent="0.25">
      <c r="A63" s="91">
        <f t="shared" si="3"/>
        <v>59</v>
      </c>
      <c r="B63" s="93" t="s">
        <v>103</v>
      </c>
      <c r="C63" s="162">
        <f t="shared" si="4"/>
        <v>23</v>
      </c>
      <c r="D63" s="162">
        <v>12</v>
      </c>
      <c r="E63" s="162">
        <f t="shared" si="5"/>
        <v>11</v>
      </c>
      <c r="F63" s="95"/>
      <c r="G63" s="87"/>
      <c r="H63" s="87"/>
      <c r="I63" s="87"/>
      <c r="J63" s="87"/>
      <c r="K63" s="111"/>
      <c r="L63" s="87"/>
      <c r="M63" s="87"/>
      <c r="N63" s="87"/>
      <c r="O63" s="87"/>
      <c r="P63" s="172" t="s">
        <v>80</v>
      </c>
      <c r="Q63" s="109" t="s">
        <v>80</v>
      </c>
      <c r="R63" s="172" t="s">
        <v>80</v>
      </c>
      <c r="S63" s="172" t="s">
        <v>80</v>
      </c>
      <c r="T63" s="109"/>
      <c r="U63" s="172"/>
      <c r="V63" s="172" t="s">
        <v>80</v>
      </c>
      <c r="W63" s="172"/>
      <c r="X63" s="172"/>
      <c r="Y63" s="172"/>
      <c r="Z63" s="172" t="s">
        <v>80</v>
      </c>
      <c r="AA63" s="172" t="s">
        <v>80</v>
      </c>
      <c r="AB63" s="172" t="s">
        <v>80</v>
      </c>
      <c r="AC63" s="109"/>
      <c r="AD63" s="84" t="s">
        <v>80</v>
      </c>
      <c r="AE63" s="84"/>
      <c r="AF63" s="84" t="s">
        <v>80</v>
      </c>
      <c r="AG63" s="84" t="s">
        <v>80</v>
      </c>
      <c r="AH63" s="133"/>
      <c r="AI63" s="133"/>
      <c r="AJ63" s="84"/>
      <c r="AK63" s="84"/>
      <c r="AL63" s="10"/>
      <c r="AM63" s="10"/>
      <c r="AN63" s="66">
        <f t="shared" si="2"/>
        <v>1045</v>
      </c>
    </row>
    <row r="64" spans="1:40" ht="12.6" customHeight="1" x14ac:dyDescent="0.25">
      <c r="A64" s="91">
        <f t="shared" si="3"/>
        <v>60</v>
      </c>
      <c r="B64" s="93" t="s">
        <v>26</v>
      </c>
      <c r="C64" s="162">
        <f t="shared" si="4"/>
        <v>0</v>
      </c>
      <c r="D64" s="162">
        <v>0</v>
      </c>
      <c r="E64" s="162">
        <f t="shared" si="5"/>
        <v>0</v>
      </c>
      <c r="F64" s="95"/>
      <c r="G64" s="87"/>
      <c r="H64" s="87"/>
      <c r="I64" s="87"/>
      <c r="J64" s="87"/>
      <c r="K64" s="111"/>
      <c r="L64" s="87"/>
      <c r="M64" s="87"/>
      <c r="N64" s="87"/>
      <c r="O64" s="87"/>
      <c r="P64" s="172"/>
      <c r="Q64" s="109"/>
      <c r="R64" s="172"/>
      <c r="S64" s="172"/>
      <c r="T64" s="109"/>
      <c r="U64" s="172"/>
      <c r="V64" s="172"/>
      <c r="W64" s="172"/>
      <c r="X64" s="172"/>
      <c r="Y64" s="172"/>
      <c r="Z64" s="172"/>
      <c r="AA64" s="172"/>
      <c r="AB64" s="172"/>
      <c r="AC64" s="109"/>
      <c r="AD64" s="84"/>
      <c r="AE64" s="84"/>
      <c r="AF64" s="84"/>
      <c r="AG64" s="84"/>
      <c r="AH64" s="133"/>
      <c r="AI64" s="133"/>
      <c r="AJ64" s="84"/>
      <c r="AK64" s="84"/>
      <c r="AL64" s="10"/>
      <c r="AM64" s="10"/>
      <c r="AN64" s="66">
        <f t="shared" si="2"/>
        <v>0</v>
      </c>
    </row>
    <row r="65" spans="1:40" ht="12.6" customHeight="1" x14ac:dyDescent="0.25">
      <c r="A65" s="91">
        <f t="shared" si="3"/>
        <v>61</v>
      </c>
      <c r="B65" s="93" t="s">
        <v>281</v>
      </c>
      <c r="C65" s="162">
        <f t="shared" si="4"/>
        <v>12</v>
      </c>
      <c r="D65" s="162">
        <v>5</v>
      </c>
      <c r="E65" s="162">
        <f t="shared" si="5"/>
        <v>7</v>
      </c>
      <c r="F65" s="95"/>
      <c r="G65" s="87"/>
      <c r="H65" s="87"/>
      <c r="I65" s="87"/>
      <c r="J65" s="87"/>
      <c r="K65" s="111"/>
      <c r="L65" s="87"/>
      <c r="M65" s="87"/>
      <c r="N65" s="87"/>
      <c r="O65" s="87"/>
      <c r="P65" s="172"/>
      <c r="Q65" s="109"/>
      <c r="R65" s="172"/>
      <c r="S65" s="172"/>
      <c r="T65" s="109"/>
      <c r="U65" s="172"/>
      <c r="V65" s="172"/>
      <c r="W65" s="172"/>
      <c r="X65" s="172"/>
      <c r="Y65" s="172"/>
      <c r="Z65" s="172"/>
      <c r="AA65" s="172"/>
      <c r="AB65" s="172"/>
      <c r="AC65" s="109"/>
      <c r="AD65" s="84"/>
      <c r="AE65" s="84" t="s">
        <v>80</v>
      </c>
      <c r="AF65" s="84" t="s">
        <v>80</v>
      </c>
      <c r="AG65" s="84" t="s">
        <v>80</v>
      </c>
      <c r="AH65" s="133"/>
      <c r="AI65" s="133" t="s">
        <v>80</v>
      </c>
      <c r="AJ65" s="84"/>
      <c r="AK65" s="84" t="s">
        <v>80</v>
      </c>
      <c r="AL65" s="10" t="s">
        <v>80</v>
      </c>
      <c r="AM65" s="10" t="s">
        <v>80</v>
      </c>
      <c r="AN65" s="66">
        <f t="shared" si="2"/>
        <v>665</v>
      </c>
    </row>
    <row r="66" spans="1:40" ht="12.6" customHeight="1" x14ac:dyDescent="0.25">
      <c r="A66" s="91">
        <f t="shared" si="3"/>
        <v>62</v>
      </c>
      <c r="B66" s="93" t="s">
        <v>331</v>
      </c>
      <c r="C66" s="162">
        <f t="shared" si="4"/>
        <v>33</v>
      </c>
      <c r="D66" s="162">
        <v>21</v>
      </c>
      <c r="E66" s="162">
        <f t="shared" si="5"/>
        <v>12</v>
      </c>
      <c r="F66" s="95"/>
      <c r="G66" s="87"/>
      <c r="H66" s="87"/>
      <c r="I66" s="87"/>
      <c r="J66" s="87"/>
      <c r="K66" s="111"/>
      <c r="L66" s="87"/>
      <c r="M66" s="87"/>
      <c r="N66" s="87"/>
      <c r="O66" s="87"/>
      <c r="P66" s="172" t="s">
        <v>80</v>
      </c>
      <c r="Q66" s="109"/>
      <c r="R66" s="172"/>
      <c r="S66" s="172" t="s">
        <v>80</v>
      </c>
      <c r="T66" s="109"/>
      <c r="U66" s="172" t="s">
        <v>80</v>
      </c>
      <c r="V66" s="172" t="s">
        <v>80</v>
      </c>
      <c r="W66" s="172" t="s">
        <v>80</v>
      </c>
      <c r="X66" s="172" t="s">
        <v>80</v>
      </c>
      <c r="Y66" s="172" t="s">
        <v>80</v>
      </c>
      <c r="Z66" s="172" t="s">
        <v>80</v>
      </c>
      <c r="AA66" s="172"/>
      <c r="AB66" s="172" t="s">
        <v>80</v>
      </c>
      <c r="AC66" s="109" t="s">
        <v>80</v>
      </c>
      <c r="AD66" s="84"/>
      <c r="AE66" s="84" t="s">
        <v>80</v>
      </c>
      <c r="AF66" s="84"/>
      <c r="AG66" s="84"/>
      <c r="AH66" s="133"/>
      <c r="AI66" s="133"/>
      <c r="AJ66" s="84" t="s">
        <v>80</v>
      </c>
      <c r="AK66" s="84"/>
      <c r="AL66" s="10"/>
      <c r="AM66" s="10"/>
      <c r="AN66" s="66">
        <f t="shared" si="2"/>
        <v>1140</v>
      </c>
    </row>
    <row r="67" spans="1:40" ht="12.6" customHeight="1" x14ac:dyDescent="0.25">
      <c r="A67" s="91">
        <f t="shared" si="3"/>
        <v>63</v>
      </c>
      <c r="B67" s="93" t="s">
        <v>86</v>
      </c>
      <c r="C67" s="162">
        <f t="shared" si="4"/>
        <v>12</v>
      </c>
      <c r="D67" s="162">
        <v>11</v>
      </c>
      <c r="E67" s="162">
        <f t="shared" si="5"/>
        <v>1</v>
      </c>
      <c r="F67" s="95"/>
      <c r="G67" s="87"/>
      <c r="H67" s="87"/>
      <c r="I67" s="87"/>
      <c r="J67" s="87"/>
      <c r="K67" s="111"/>
      <c r="L67" s="87"/>
      <c r="M67" s="87"/>
      <c r="N67" s="87"/>
      <c r="O67" s="87"/>
      <c r="P67" s="172"/>
      <c r="Q67" s="109"/>
      <c r="R67" s="172"/>
      <c r="S67" s="172"/>
      <c r="T67" s="109"/>
      <c r="U67" s="172"/>
      <c r="V67" s="172" t="s">
        <v>80</v>
      </c>
      <c r="W67" s="172"/>
      <c r="X67" s="172"/>
      <c r="Y67" s="172"/>
      <c r="Z67" s="172"/>
      <c r="AA67" s="172"/>
      <c r="AB67" s="172"/>
      <c r="AC67" s="109"/>
      <c r="AD67" s="84"/>
      <c r="AE67" s="84"/>
      <c r="AF67" s="84"/>
      <c r="AG67" s="84"/>
      <c r="AH67" s="133"/>
      <c r="AI67" s="133"/>
      <c r="AJ67" s="84"/>
      <c r="AK67" s="84"/>
      <c r="AL67" s="10"/>
      <c r="AM67" s="10"/>
      <c r="AN67" s="66">
        <f t="shared" si="2"/>
        <v>95</v>
      </c>
    </row>
    <row r="68" spans="1:40" ht="12.6" customHeight="1" x14ac:dyDescent="0.25">
      <c r="A68" s="91">
        <f t="shared" si="3"/>
        <v>64</v>
      </c>
      <c r="B68" s="93" t="s">
        <v>27</v>
      </c>
      <c r="C68" s="162">
        <f t="shared" si="4"/>
        <v>45</v>
      </c>
      <c r="D68" s="162">
        <v>22</v>
      </c>
      <c r="E68" s="162">
        <f t="shared" si="5"/>
        <v>23</v>
      </c>
      <c r="F68" s="95"/>
      <c r="G68" s="87"/>
      <c r="H68" s="87"/>
      <c r="I68" s="87"/>
      <c r="J68" s="87"/>
      <c r="K68" s="111"/>
      <c r="L68" s="87"/>
      <c r="M68" s="87"/>
      <c r="N68" s="87"/>
      <c r="O68" s="87"/>
      <c r="P68" s="172" t="s">
        <v>80</v>
      </c>
      <c r="Q68" s="109" t="s">
        <v>80</v>
      </c>
      <c r="R68" s="172" t="s">
        <v>80</v>
      </c>
      <c r="S68" s="172" t="s">
        <v>80</v>
      </c>
      <c r="T68" s="109"/>
      <c r="U68" s="172" t="s">
        <v>80</v>
      </c>
      <c r="V68" s="172" t="s">
        <v>80</v>
      </c>
      <c r="W68" s="172" t="s">
        <v>80</v>
      </c>
      <c r="X68" s="172" t="s">
        <v>80</v>
      </c>
      <c r="Y68" s="172" t="s">
        <v>80</v>
      </c>
      <c r="Z68" s="172" t="s">
        <v>80</v>
      </c>
      <c r="AA68" s="172" t="s">
        <v>80</v>
      </c>
      <c r="AB68" s="172" t="s">
        <v>80</v>
      </c>
      <c r="AC68" s="109" t="s">
        <v>80</v>
      </c>
      <c r="AD68" s="84" t="s">
        <v>80</v>
      </c>
      <c r="AE68" s="84" t="s">
        <v>80</v>
      </c>
      <c r="AF68" s="84" t="s">
        <v>80</v>
      </c>
      <c r="AG68" s="84" t="s">
        <v>80</v>
      </c>
      <c r="AH68" s="133" t="s">
        <v>80</v>
      </c>
      <c r="AI68" s="133" t="s">
        <v>80</v>
      </c>
      <c r="AJ68" s="84" t="s">
        <v>80</v>
      </c>
      <c r="AK68" s="84" t="s">
        <v>80</v>
      </c>
      <c r="AL68" s="10" t="s">
        <v>80</v>
      </c>
      <c r="AM68" s="10" t="s">
        <v>80</v>
      </c>
      <c r="AN68" s="66">
        <f t="shared" si="2"/>
        <v>2185</v>
      </c>
    </row>
    <row r="69" spans="1:40" ht="12.6" customHeight="1" x14ac:dyDescent="0.25">
      <c r="A69" s="91">
        <f t="shared" si="3"/>
        <v>65</v>
      </c>
      <c r="B69" s="93" t="s">
        <v>29</v>
      </c>
      <c r="C69" s="162">
        <f t="shared" si="4"/>
        <v>26</v>
      </c>
      <c r="D69" s="162">
        <v>19</v>
      </c>
      <c r="E69" s="162">
        <f t="shared" si="5"/>
        <v>7</v>
      </c>
      <c r="F69" s="95"/>
      <c r="G69" s="87"/>
      <c r="H69" s="87"/>
      <c r="I69" s="87"/>
      <c r="J69" s="87"/>
      <c r="K69" s="111"/>
      <c r="L69" s="87"/>
      <c r="M69" s="87"/>
      <c r="N69" s="87"/>
      <c r="O69" s="87"/>
      <c r="P69" s="172"/>
      <c r="Q69" s="109"/>
      <c r="R69" s="172"/>
      <c r="S69" s="172"/>
      <c r="T69" s="109"/>
      <c r="U69" s="172"/>
      <c r="V69" s="172"/>
      <c r="W69" s="172"/>
      <c r="X69" s="172"/>
      <c r="Y69" s="172"/>
      <c r="Z69" s="172"/>
      <c r="AA69" s="172"/>
      <c r="AB69" s="172" t="s">
        <v>80</v>
      </c>
      <c r="AC69" s="109"/>
      <c r="AD69" s="84"/>
      <c r="AE69" s="84"/>
      <c r="AF69" s="84" t="s">
        <v>80</v>
      </c>
      <c r="AG69" s="84" t="s">
        <v>80</v>
      </c>
      <c r="AH69" s="133"/>
      <c r="AI69" s="133" t="s">
        <v>80</v>
      </c>
      <c r="AJ69" s="84" t="s">
        <v>80</v>
      </c>
      <c r="AK69" s="84"/>
      <c r="AL69" s="10" t="s">
        <v>80</v>
      </c>
      <c r="AM69" s="10" t="s">
        <v>80</v>
      </c>
      <c r="AN69" s="66">
        <f t="shared" si="2"/>
        <v>665</v>
      </c>
    </row>
    <row r="70" spans="1:40" ht="12.6" customHeight="1" x14ac:dyDescent="0.25">
      <c r="A70" s="91">
        <f t="shared" si="3"/>
        <v>66</v>
      </c>
      <c r="B70" s="93" t="s">
        <v>282</v>
      </c>
      <c r="C70" s="162">
        <f t="shared" si="4"/>
        <v>36</v>
      </c>
      <c r="D70" s="162">
        <v>17</v>
      </c>
      <c r="E70" s="162">
        <f t="shared" si="5"/>
        <v>19</v>
      </c>
      <c r="F70" s="95"/>
      <c r="G70" s="87"/>
      <c r="H70" s="87"/>
      <c r="I70" s="87"/>
      <c r="J70" s="87"/>
      <c r="K70" s="111"/>
      <c r="L70" s="87"/>
      <c r="M70" s="87"/>
      <c r="N70" s="87"/>
      <c r="O70" s="87"/>
      <c r="P70" s="172" t="s">
        <v>80</v>
      </c>
      <c r="Q70" s="109" t="s">
        <v>80</v>
      </c>
      <c r="R70" s="172" t="s">
        <v>80</v>
      </c>
      <c r="S70" s="172" t="s">
        <v>80</v>
      </c>
      <c r="T70" s="109"/>
      <c r="U70" s="172" t="s">
        <v>80</v>
      </c>
      <c r="V70" s="172" t="s">
        <v>80</v>
      </c>
      <c r="W70" s="172" t="s">
        <v>80</v>
      </c>
      <c r="X70" s="172" t="s">
        <v>80</v>
      </c>
      <c r="Y70" s="172"/>
      <c r="Z70" s="172" t="s">
        <v>80</v>
      </c>
      <c r="AA70" s="172"/>
      <c r="AB70" s="172" t="s">
        <v>80</v>
      </c>
      <c r="AC70" s="109" t="s">
        <v>80</v>
      </c>
      <c r="AD70" s="84"/>
      <c r="AE70" s="84" t="s">
        <v>80</v>
      </c>
      <c r="AF70" s="84" t="s">
        <v>80</v>
      </c>
      <c r="AG70" s="84" t="s">
        <v>80</v>
      </c>
      <c r="AH70" s="133" t="s">
        <v>80</v>
      </c>
      <c r="AI70" s="133" t="s">
        <v>80</v>
      </c>
      <c r="AJ70" s="84"/>
      <c r="AK70" s="84" t="s">
        <v>80</v>
      </c>
      <c r="AL70" s="10" t="s">
        <v>80</v>
      </c>
      <c r="AM70" s="10" t="s">
        <v>80</v>
      </c>
      <c r="AN70" s="66">
        <f t="shared" si="2"/>
        <v>1805</v>
      </c>
    </row>
    <row r="71" spans="1:40" ht="12.6" customHeight="1" x14ac:dyDescent="0.25">
      <c r="A71" s="91">
        <f t="shared" si="3"/>
        <v>67</v>
      </c>
      <c r="B71" s="93" t="s">
        <v>31</v>
      </c>
      <c r="C71" s="162">
        <f t="shared" si="4"/>
        <v>5</v>
      </c>
      <c r="D71" s="162">
        <v>1</v>
      </c>
      <c r="E71" s="162">
        <f t="shared" si="5"/>
        <v>4</v>
      </c>
      <c r="F71" s="95"/>
      <c r="G71" s="87"/>
      <c r="H71" s="87"/>
      <c r="I71" s="87"/>
      <c r="J71" s="87"/>
      <c r="K71" s="111"/>
      <c r="L71" s="87"/>
      <c r="M71" s="87"/>
      <c r="N71" s="87"/>
      <c r="O71" s="87"/>
      <c r="P71" s="172"/>
      <c r="Q71" s="109"/>
      <c r="R71" s="172"/>
      <c r="S71" s="172"/>
      <c r="T71" s="109"/>
      <c r="U71" s="172" t="s">
        <v>80</v>
      </c>
      <c r="V71" s="172" t="s">
        <v>80</v>
      </c>
      <c r="W71" s="172"/>
      <c r="X71" s="172"/>
      <c r="Y71" s="172"/>
      <c r="Z71" s="172" t="s">
        <v>80</v>
      </c>
      <c r="AA71" s="172"/>
      <c r="AB71" s="172"/>
      <c r="AC71" s="109"/>
      <c r="AD71" s="84"/>
      <c r="AE71" s="84"/>
      <c r="AF71" s="84"/>
      <c r="AG71" s="84"/>
      <c r="AH71" s="133"/>
      <c r="AI71" s="133"/>
      <c r="AJ71" s="84"/>
      <c r="AK71" s="84"/>
      <c r="AL71" s="10"/>
      <c r="AM71" s="10" t="s">
        <v>80</v>
      </c>
      <c r="AN71" s="66">
        <f t="shared" si="2"/>
        <v>380</v>
      </c>
    </row>
    <row r="72" spans="1:40" ht="12.6" customHeight="1" x14ac:dyDescent="0.25">
      <c r="A72" s="91">
        <f t="shared" si="3"/>
        <v>68</v>
      </c>
      <c r="B72" s="93" t="s">
        <v>375</v>
      </c>
      <c r="C72" s="162">
        <f t="shared" si="4"/>
        <v>0</v>
      </c>
      <c r="D72" s="162">
        <v>0</v>
      </c>
      <c r="E72" s="162">
        <f t="shared" si="5"/>
        <v>0</v>
      </c>
      <c r="F72" s="95"/>
      <c r="G72" s="87"/>
      <c r="H72" s="87"/>
      <c r="I72" s="87"/>
      <c r="J72" s="87"/>
      <c r="K72" s="111"/>
      <c r="L72" s="87"/>
      <c r="M72" s="87"/>
      <c r="N72" s="87"/>
      <c r="O72" s="87"/>
      <c r="P72" s="172"/>
      <c r="Q72" s="109"/>
      <c r="R72" s="172"/>
      <c r="S72" s="172"/>
      <c r="T72" s="109"/>
      <c r="U72" s="172"/>
      <c r="V72" s="172"/>
      <c r="W72" s="172"/>
      <c r="X72" s="172"/>
      <c r="Y72" s="172"/>
      <c r="Z72" s="172"/>
      <c r="AA72" s="172"/>
      <c r="AB72" s="172"/>
      <c r="AC72" s="109"/>
      <c r="AD72" s="84"/>
      <c r="AE72" s="84"/>
      <c r="AF72" s="84"/>
      <c r="AG72" s="84"/>
      <c r="AH72" s="133"/>
      <c r="AI72" s="133"/>
      <c r="AJ72" s="84"/>
      <c r="AK72" s="84"/>
      <c r="AL72" s="10"/>
      <c r="AM72" s="10"/>
      <c r="AN72" s="66">
        <f t="shared" si="2"/>
        <v>0</v>
      </c>
    </row>
    <row r="73" spans="1:40" ht="12.6" customHeight="1" x14ac:dyDescent="0.25">
      <c r="A73" s="91">
        <f t="shared" si="3"/>
        <v>69</v>
      </c>
      <c r="B73" s="93" t="s">
        <v>104</v>
      </c>
      <c r="C73" s="162">
        <f t="shared" si="4"/>
        <v>28</v>
      </c>
      <c r="D73" s="162">
        <v>15</v>
      </c>
      <c r="E73" s="162">
        <f t="shared" si="5"/>
        <v>13</v>
      </c>
      <c r="F73" s="95"/>
      <c r="G73" s="87"/>
      <c r="H73" s="87"/>
      <c r="I73" s="87"/>
      <c r="J73" s="87"/>
      <c r="K73" s="111"/>
      <c r="L73" s="87"/>
      <c r="M73" s="87"/>
      <c r="N73" s="87"/>
      <c r="O73" s="87"/>
      <c r="P73" s="172"/>
      <c r="Q73" s="109" t="s">
        <v>80</v>
      </c>
      <c r="R73" s="172" t="s">
        <v>80</v>
      </c>
      <c r="S73" s="172" t="s">
        <v>80</v>
      </c>
      <c r="T73" s="109"/>
      <c r="U73" s="172"/>
      <c r="V73" s="172"/>
      <c r="W73" s="172" t="s">
        <v>80</v>
      </c>
      <c r="X73" s="172"/>
      <c r="Y73" s="172"/>
      <c r="Z73" s="172" t="s">
        <v>80</v>
      </c>
      <c r="AA73" s="172"/>
      <c r="AB73" s="172" t="s">
        <v>80</v>
      </c>
      <c r="AC73" s="109"/>
      <c r="AD73" s="84" t="s">
        <v>80</v>
      </c>
      <c r="AE73" s="84" t="s">
        <v>80</v>
      </c>
      <c r="AF73" s="84" t="s">
        <v>80</v>
      </c>
      <c r="AG73" s="84" t="s">
        <v>80</v>
      </c>
      <c r="AH73" s="133"/>
      <c r="AI73" s="133" t="s">
        <v>80</v>
      </c>
      <c r="AJ73" s="84" t="s">
        <v>80</v>
      </c>
      <c r="AK73" s="84" t="s">
        <v>80</v>
      </c>
      <c r="AL73" s="10"/>
      <c r="AM73" s="10"/>
      <c r="AN73" s="66">
        <f t="shared" ref="AN73:AN142" si="21">E73*$AN$3</f>
        <v>1235</v>
      </c>
    </row>
    <row r="74" spans="1:40" ht="12.6" customHeight="1" x14ac:dyDescent="0.25">
      <c r="A74" s="91">
        <f t="shared" si="3"/>
        <v>70</v>
      </c>
      <c r="B74" s="93" t="s">
        <v>77</v>
      </c>
      <c r="C74" s="162">
        <f t="shared" si="4"/>
        <v>34</v>
      </c>
      <c r="D74" s="162">
        <v>18</v>
      </c>
      <c r="E74" s="162">
        <f t="shared" si="5"/>
        <v>16</v>
      </c>
      <c r="F74" s="95"/>
      <c r="G74" s="87"/>
      <c r="H74" s="87"/>
      <c r="I74" s="87"/>
      <c r="J74" s="87"/>
      <c r="K74" s="111"/>
      <c r="L74" s="87"/>
      <c r="M74" s="87"/>
      <c r="N74" s="87"/>
      <c r="O74" s="87"/>
      <c r="P74" s="172" t="s">
        <v>80</v>
      </c>
      <c r="Q74" s="109"/>
      <c r="R74" s="172"/>
      <c r="S74" s="172" t="s">
        <v>80</v>
      </c>
      <c r="T74" s="109"/>
      <c r="U74" s="172" t="s">
        <v>80</v>
      </c>
      <c r="V74" s="172" t="s">
        <v>80</v>
      </c>
      <c r="W74" s="172" t="s">
        <v>80</v>
      </c>
      <c r="X74" s="172" t="s">
        <v>80</v>
      </c>
      <c r="Y74" s="172" t="s">
        <v>80</v>
      </c>
      <c r="Z74" s="172" t="s">
        <v>80</v>
      </c>
      <c r="AA74" s="172" t="s">
        <v>80</v>
      </c>
      <c r="AB74" s="172" t="s">
        <v>80</v>
      </c>
      <c r="AC74" s="109"/>
      <c r="AD74" s="84" t="s">
        <v>80</v>
      </c>
      <c r="AE74" s="84" t="s">
        <v>80</v>
      </c>
      <c r="AF74" s="84" t="s">
        <v>80</v>
      </c>
      <c r="AG74" s="84" t="s">
        <v>80</v>
      </c>
      <c r="AH74" s="133" t="s">
        <v>80</v>
      </c>
      <c r="AI74" s="133" t="s">
        <v>80</v>
      </c>
      <c r="AJ74" s="84"/>
      <c r="AK74" s="84"/>
      <c r="AL74" s="10"/>
      <c r="AM74" s="10"/>
      <c r="AN74" s="66">
        <f t="shared" si="21"/>
        <v>1520</v>
      </c>
    </row>
    <row r="75" spans="1:40" ht="12.6" customHeight="1" x14ac:dyDescent="0.25">
      <c r="A75" s="91">
        <f t="shared" si="3"/>
        <v>71</v>
      </c>
      <c r="B75" s="93" t="s">
        <v>33</v>
      </c>
      <c r="C75" s="162">
        <f t="shared" ref="C75:C144" si="22">D75+E75</f>
        <v>24</v>
      </c>
      <c r="D75" s="162">
        <v>12</v>
      </c>
      <c r="E75" s="162">
        <f t="shared" si="5"/>
        <v>12</v>
      </c>
      <c r="F75" s="95"/>
      <c r="G75" s="87"/>
      <c r="H75" s="87"/>
      <c r="I75" s="87"/>
      <c r="J75" s="87"/>
      <c r="K75" s="111"/>
      <c r="L75" s="87"/>
      <c r="M75" s="87"/>
      <c r="N75" s="87"/>
      <c r="O75" s="87"/>
      <c r="P75" s="172" t="s">
        <v>80</v>
      </c>
      <c r="Q75" s="109"/>
      <c r="R75" s="172"/>
      <c r="S75" s="172" t="s">
        <v>80</v>
      </c>
      <c r="T75" s="109"/>
      <c r="U75" s="172" t="s">
        <v>80</v>
      </c>
      <c r="V75" s="172" t="s">
        <v>80</v>
      </c>
      <c r="W75" s="172"/>
      <c r="X75" s="172"/>
      <c r="Y75" s="172"/>
      <c r="Z75" s="172" t="s">
        <v>80</v>
      </c>
      <c r="AA75" s="172"/>
      <c r="AB75" s="172" t="s">
        <v>80</v>
      </c>
      <c r="AC75" s="109"/>
      <c r="AD75" s="84" t="s">
        <v>80</v>
      </c>
      <c r="AE75" s="84"/>
      <c r="AF75" s="84" t="s">
        <v>80</v>
      </c>
      <c r="AG75" s="84" t="s">
        <v>80</v>
      </c>
      <c r="AH75" s="133"/>
      <c r="AI75" s="133" t="s">
        <v>80</v>
      </c>
      <c r="AJ75" s="84"/>
      <c r="AK75" s="84" t="s">
        <v>80</v>
      </c>
      <c r="AL75" s="10"/>
      <c r="AM75" s="10" t="s">
        <v>80</v>
      </c>
      <c r="AN75" s="66">
        <f t="shared" si="21"/>
        <v>1140</v>
      </c>
    </row>
    <row r="76" spans="1:40" ht="12.6" customHeight="1" x14ac:dyDescent="0.25">
      <c r="A76" s="91">
        <f t="shared" ref="A76:A89" si="23">A75+1</f>
        <v>72</v>
      </c>
      <c r="B76" s="93" t="s">
        <v>418</v>
      </c>
      <c r="C76" s="162">
        <f t="shared" si="22"/>
        <v>36</v>
      </c>
      <c r="D76" s="162">
        <v>20</v>
      </c>
      <c r="E76" s="162">
        <f t="shared" ref="E76:E145" si="24">COUNTIF(F76:AM76,"X")</f>
        <v>16</v>
      </c>
      <c r="F76" s="95"/>
      <c r="G76" s="87"/>
      <c r="H76" s="87"/>
      <c r="I76" s="87"/>
      <c r="J76" s="87"/>
      <c r="K76" s="111"/>
      <c r="L76" s="87"/>
      <c r="M76" s="87"/>
      <c r="N76" s="87"/>
      <c r="O76" s="87"/>
      <c r="P76" s="172" t="s">
        <v>80</v>
      </c>
      <c r="Q76" s="109" t="s">
        <v>80</v>
      </c>
      <c r="R76" s="172" t="s">
        <v>80</v>
      </c>
      <c r="S76" s="172" t="s">
        <v>80</v>
      </c>
      <c r="T76" s="109"/>
      <c r="U76" s="172" t="s">
        <v>80</v>
      </c>
      <c r="V76" s="172" t="s">
        <v>80</v>
      </c>
      <c r="W76" s="172" t="s">
        <v>80</v>
      </c>
      <c r="X76" s="172" t="s">
        <v>80</v>
      </c>
      <c r="Y76" s="172" t="s">
        <v>80</v>
      </c>
      <c r="Z76" s="172" t="s">
        <v>80</v>
      </c>
      <c r="AA76" s="172"/>
      <c r="AB76" s="172" t="s">
        <v>80</v>
      </c>
      <c r="AC76" s="109"/>
      <c r="AD76" s="84" t="s">
        <v>80</v>
      </c>
      <c r="AE76" s="84"/>
      <c r="AF76" s="84" t="s">
        <v>80</v>
      </c>
      <c r="AG76" s="84" t="s">
        <v>80</v>
      </c>
      <c r="AH76" s="133" t="s">
        <v>80</v>
      </c>
      <c r="AI76" s="133" t="s">
        <v>80</v>
      </c>
      <c r="AJ76" s="84"/>
      <c r="AK76" s="84"/>
      <c r="AL76" s="10"/>
      <c r="AM76" s="10"/>
      <c r="AN76" s="66">
        <f t="shared" si="21"/>
        <v>1520</v>
      </c>
    </row>
    <row r="77" spans="1:40" ht="12.6" customHeight="1" x14ac:dyDescent="0.25">
      <c r="A77" s="91">
        <f t="shared" si="23"/>
        <v>73</v>
      </c>
      <c r="B77" s="93" t="s">
        <v>214</v>
      </c>
      <c r="C77" s="162">
        <f t="shared" si="22"/>
        <v>34</v>
      </c>
      <c r="D77" s="162">
        <v>20</v>
      </c>
      <c r="E77" s="162">
        <f t="shared" si="24"/>
        <v>14</v>
      </c>
      <c r="F77" s="95"/>
      <c r="G77" s="87"/>
      <c r="H77" s="87"/>
      <c r="I77" s="87"/>
      <c r="J77" s="87"/>
      <c r="K77" s="111"/>
      <c r="L77" s="87"/>
      <c r="M77" s="87"/>
      <c r="N77" s="87"/>
      <c r="O77" s="87"/>
      <c r="P77" s="172" t="s">
        <v>80</v>
      </c>
      <c r="Q77" s="109" t="s">
        <v>80</v>
      </c>
      <c r="R77" s="172"/>
      <c r="S77" s="172"/>
      <c r="T77" s="109"/>
      <c r="U77" s="172" t="s">
        <v>80</v>
      </c>
      <c r="V77" s="172" t="s">
        <v>80</v>
      </c>
      <c r="W77" s="172" t="s">
        <v>80</v>
      </c>
      <c r="X77" s="172" t="s">
        <v>80</v>
      </c>
      <c r="Y77" s="172" t="s">
        <v>80</v>
      </c>
      <c r="Z77" s="172" t="s">
        <v>80</v>
      </c>
      <c r="AA77" s="172" t="s">
        <v>80</v>
      </c>
      <c r="AB77" s="172"/>
      <c r="AC77" s="109"/>
      <c r="AD77" s="84"/>
      <c r="AE77" s="84"/>
      <c r="AF77" s="84"/>
      <c r="AG77" s="84" t="s">
        <v>80</v>
      </c>
      <c r="AH77" s="133" t="s">
        <v>80</v>
      </c>
      <c r="AI77" s="133" t="s">
        <v>80</v>
      </c>
      <c r="AJ77" s="84" t="s">
        <v>80</v>
      </c>
      <c r="AK77" s="84"/>
      <c r="AL77" s="10"/>
      <c r="AM77" s="10" t="s">
        <v>80</v>
      </c>
      <c r="AN77" s="66">
        <f t="shared" si="21"/>
        <v>1330</v>
      </c>
    </row>
    <row r="78" spans="1:40" ht="12.6" customHeight="1" x14ac:dyDescent="0.25">
      <c r="A78" s="91">
        <f t="shared" si="23"/>
        <v>74</v>
      </c>
      <c r="B78" s="93" t="s">
        <v>396</v>
      </c>
      <c r="C78" s="162">
        <f t="shared" si="22"/>
        <v>16</v>
      </c>
      <c r="D78" s="162">
        <v>9</v>
      </c>
      <c r="E78" s="162">
        <f t="shared" si="24"/>
        <v>7</v>
      </c>
      <c r="F78" s="95"/>
      <c r="G78" s="87"/>
      <c r="H78" s="87"/>
      <c r="I78" s="87"/>
      <c r="J78" s="87"/>
      <c r="K78" s="111"/>
      <c r="L78" s="87"/>
      <c r="M78" s="87"/>
      <c r="N78" s="87"/>
      <c r="O78" s="87"/>
      <c r="P78" s="172"/>
      <c r="Q78" s="109"/>
      <c r="R78" s="172"/>
      <c r="S78" s="172"/>
      <c r="T78" s="109"/>
      <c r="U78" s="172" t="s">
        <v>80</v>
      </c>
      <c r="V78" s="172" t="s">
        <v>80</v>
      </c>
      <c r="W78" s="172" t="s">
        <v>80</v>
      </c>
      <c r="X78" s="172"/>
      <c r="Y78" s="172"/>
      <c r="Z78" s="172" t="s">
        <v>80</v>
      </c>
      <c r="AA78" s="172"/>
      <c r="AB78" s="172"/>
      <c r="AC78" s="109"/>
      <c r="AD78" s="84"/>
      <c r="AE78" s="84"/>
      <c r="AF78" s="84"/>
      <c r="AG78" s="84"/>
      <c r="AH78" s="133"/>
      <c r="AI78" s="133" t="s">
        <v>80</v>
      </c>
      <c r="AJ78" s="84"/>
      <c r="AK78" s="84" t="s">
        <v>80</v>
      </c>
      <c r="AL78" s="10"/>
      <c r="AM78" s="10" t="s">
        <v>80</v>
      </c>
      <c r="AN78" s="66">
        <f t="shared" si="21"/>
        <v>665</v>
      </c>
    </row>
    <row r="79" spans="1:40" ht="12.6" customHeight="1" x14ac:dyDescent="0.25">
      <c r="A79" s="91">
        <f t="shared" si="23"/>
        <v>75</v>
      </c>
      <c r="B79" s="93" t="s">
        <v>283</v>
      </c>
      <c r="C79" s="162">
        <f t="shared" ref="C79" si="25">D79+E79</f>
        <v>1</v>
      </c>
      <c r="D79" s="162">
        <v>0</v>
      </c>
      <c r="E79" s="162">
        <f t="shared" ref="E79" si="26">COUNTIF(F79:AM79,"X")</f>
        <v>1</v>
      </c>
      <c r="F79" s="95"/>
      <c r="G79" s="87"/>
      <c r="H79" s="87"/>
      <c r="I79" s="87"/>
      <c r="J79" s="87"/>
      <c r="K79" s="111"/>
      <c r="L79" s="87"/>
      <c r="M79" s="87"/>
      <c r="N79" s="87"/>
      <c r="O79" s="87"/>
      <c r="P79" s="87"/>
      <c r="Q79" s="111"/>
      <c r="R79" s="87"/>
      <c r="S79" s="87"/>
      <c r="T79" s="111"/>
      <c r="U79" s="87"/>
      <c r="V79" s="87"/>
      <c r="W79" s="87"/>
      <c r="X79" s="87"/>
      <c r="Y79" s="87"/>
      <c r="Z79" s="87"/>
      <c r="AA79" s="87"/>
      <c r="AB79" s="87"/>
      <c r="AC79" s="111"/>
      <c r="AD79" s="87"/>
      <c r="AE79" s="87"/>
      <c r="AF79" s="87"/>
      <c r="AG79" s="87"/>
      <c r="AH79" s="87"/>
      <c r="AI79" s="87"/>
      <c r="AJ79" s="87"/>
      <c r="AK79" s="87"/>
      <c r="AL79" s="10"/>
      <c r="AM79" s="10" t="s">
        <v>80</v>
      </c>
      <c r="AN79" s="66">
        <f t="shared" ref="AN79" si="27">E79*$AN$3</f>
        <v>95</v>
      </c>
    </row>
    <row r="80" spans="1:40" ht="12.6" customHeight="1" x14ac:dyDescent="0.25">
      <c r="A80" s="91">
        <f t="shared" si="23"/>
        <v>76</v>
      </c>
      <c r="B80" s="93" t="s">
        <v>403</v>
      </c>
      <c r="C80" s="162">
        <f t="shared" si="22"/>
        <v>5</v>
      </c>
      <c r="D80" s="162">
        <v>5</v>
      </c>
      <c r="E80" s="162">
        <f t="shared" si="24"/>
        <v>0</v>
      </c>
      <c r="F80" s="95"/>
      <c r="G80" s="87"/>
      <c r="H80" s="87"/>
      <c r="I80" s="87"/>
      <c r="J80" s="87"/>
      <c r="K80" s="111"/>
      <c r="L80" s="87"/>
      <c r="M80" s="87"/>
      <c r="N80" s="87"/>
      <c r="O80" s="87"/>
      <c r="P80" s="172"/>
      <c r="Q80" s="109"/>
      <c r="R80" s="172"/>
      <c r="S80" s="172"/>
      <c r="T80" s="109"/>
      <c r="U80" s="172"/>
      <c r="V80" s="172"/>
      <c r="W80" s="172"/>
      <c r="X80" s="172"/>
      <c r="Y80" s="172"/>
      <c r="Z80" s="172"/>
      <c r="AA80" s="172"/>
      <c r="AB80" s="172"/>
      <c r="AC80" s="109"/>
      <c r="AD80" s="84"/>
      <c r="AE80" s="84"/>
      <c r="AF80" s="84"/>
      <c r="AG80" s="84"/>
      <c r="AH80" s="133"/>
      <c r="AI80" s="133"/>
      <c r="AJ80" s="84"/>
      <c r="AK80" s="84"/>
      <c r="AL80" s="10"/>
      <c r="AM80" s="10"/>
      <c r="AN80" s="66">
        <f t="shared" si="21"/>
        <v>0</v>
      </c>
    </row>
    <row r="81" spans="1:40" ht="12.6" customHeight="1" x14ac:dyDescent="0.25">
      <c r="A81" s="91">
        <f t="shared" si="23"/>
        <v>77</v>
      </c>
      <c r="B81" s="93" t="s">
        <v>284</v>
      </c>
      <c r="C81" s="162">
        <f t="shared" si="22"/>
        <v>33</v>
      </c>
      <c r="D81" s="162">
        <v>16</v>
      </c>
      <c r="E81" s="162">
        <f t="shared" si="24"/>
        <v>17</v>
      </c>
      <c r="F81" s="95"/>
      <c r="G81" s="87"/>
      <c r="H81" s="87"/>
      <c r="I81" s="87"/>
      <c r="J81" s="87"/>
      <c r="K81" s="111"/>
      <c r="L81" s="87"/>
      <c r="M81" s="87"/>
      <c r="N81" s="87"/>
      <c r="O81" s="87"/>
      <c r="P81" s="172" t="s">
        <v>80</v>
      </c>
      <c r="Q81" s="109" t="s">
        <v>80</v>
      </c>
      <c r="R81" s="172" t="s">
        <v>80</v>
      </c>
      <c r="S81" s="172" t="s">
        <v>80</v>
      </c>
      <c r="T81" s="109"/>
      <c r="U81" s="172" t="s">
        <v>80</v>
      </c>
      <c r="V81" s="172" t="s">
        <v>80</v>
      </c>
      <c r="W81" s="172" t="s">
        <v>80</v>
      </c>
      <c r="X81" s="172" t="s">
        <v>80</v>
      </c>
      <c r="Y81" s="172" t="s">
        <v>80</v>
      </c>
      <c r="Z81" s="172"/>
      <c r="AA81" s="172"/>
      <c r="AB81" s="172"/>
      <c r="AC81" s="109"/>
      <c r="AD81" s="84" t="s">
        <v>80</v>
      </c>
      <c r="AE81" s="84"/>
      <c r="AF81" s="84" t="s">
        <v>80</v>
      </c>
      <c r="AG81" s="84" t="s">
        <v>80</v>
      </c>
      <c r="AH81" s="133" t="s">
        <v>80</v>
      </c>
      <c r="AI81" s="133" t="s">
        <v>80</v>
      </c>
      <c r="AJ81" s="84" t="s">
        <v>80</v>
      </c>
      <c r="AK81" s="84"/>
      <c r="AL81" s="10" t="s">
        <v>80</v>
      </c>
      <c r="AM81" s="10" t="s">
        <v>80</v>
      </c>
      <c r="AN81" s="66">
        <f t="shared" si="21"/>
        <v>1615</v>
      </c>
    </row>
    <row r="82" spans="1:40" ht="12.6" customHeight="1" x14ac:dyDescent="0.25">
      <c r="A82" s="91">
        <f t="shared" si="23"/>
        <v>78</v>
      </c>
      <c r="B82" s="93" t="s">
        <v>463</v>
      </c>
      <c r="C82" s="162">
        <f t="shared" ref="C82" si="28">D82+E82</f>
        <v>14</v>
      </c>
      <c r="D82" s="162">
        <v>0</v>
      </c>
      <c r="E82" s="162">
        <f t="shared" ref="E82" si="29">COUNTIF(F82:AM82,"X")</f>
        <v>14</v>
      </c>
      <c r="F82" s="95"/>
      <c r="G82" s="87"/>
      <c r="H82" s="87"/>
      <c r="I82" s="87"/>
      <c r="J82" s="87"/>
      <c r="K82" s="111"/>
      <c r="L82" s="87"/>
      <c r="M82" s="87"/>
      <c r="N82" s="87"/>
      <c r="O82" s="87"/>
      <c r="P82" s="87"/>
      <c r="Q82" s="111"/>
      <c r="R82" s="87"/>
      <c r="S82" s="87"/>
      <c r="T82" s="111"/>
      <c r="U82" s="87"/>
      <c r="V82" s="172" t="s">
        <v>80</v>
      </c>
      <c r="W82" s="172" t="s">
        <v>80</v>
      </c>
      <c r="X82" s="172" t="s">
        <v>80</v>
      </c>
      <c r="Y82" s="172" t="s">
        <v>80</v>
      </c>
      <c r="Z82" s="172"/>
      <c r="AA82" s="172"/>
      <c r="AB82" s="172" t="s">
        <v>80</v>
      </c>
      <c r="AC82" s="109"/>
      <c r="AD82" s="84" t="s">
        <v>80</v>
      </c>
      <c r="AE82" s="84" t="s">
        <v>80</v>
      </c>
      <c r="AF82" s="84" t="s">
        <v>80</v>
      </c>
      <c r="AG82" s="84" t="s">
        <v>80</v>
      </c>
      <c r="AH82" s="133" t="s">
        <v>80</v>
      </c>
      <c r="AI82" s="133" t="s">
        <v>80</v>
      </c>
      <c r="AJ82" s="84" t="s">
        <v>80</v>
      </c>
      <c r="AK82" s="84"/>
      <c r="AL82" s="10" t="s">
        <v>80</v>
      </c>
      <c r="AM82" s="10" t="s">
        <v>80</v>
      </c>
      <c r="AN82" s="66">
        <f t="shared" ref="AN82" si="30">E82*$AN$3</f>
        <v>1330</v>
      </c>
    </row>
    <row r="83" spans="1:40" ht="12.6" customHeight="1" x14ac:dyDescent="0.25">
      <c r="A83" s="91">
        <f t="shared" si="23"/>
        <v>79</v>
      </c>
      <c r="B83" s="93" t="s">
        <v>404</v>
      </c>
      <c r="C83" s="162">
        <f t="shared" si="22"/>
        <v>16</v>
      </c>
      <c r="D83" s="162">
        <v>10</v>
      </c>
      <c r="E83" s="162">
        <f t="shared" si="24"/>
        <v>6</v>
      </c>
      <c r="F83" s="95"/>
      <c r="G83" s="87"/>
      <c r="H83" s="87"/>
      <c r="I83" s="87"/>
      <c r="J83" s="87"/>
      <c r="K83" s="111"/>
      <c r="L83" s="87"/>
      <c r="M83" s="87"/>
      <c r="N83" s="87"/>
      <c r="O83" s="87"/>
      <c r="P83" s="172"/>
      <c r="Q83" s="109" t="s">
        <v>80</v>
      </c>
      <c r="R83" s="172" t="s">
        <v>80</v>
      </c>
      <c r="S83" s="172"/>
      <c r="T83" s="109" t="s">
        <v>80</v>
      </c>
      <c r="U83" s="172"/>
      <c r="V83" s="172"/>
      <c r="W83" s="172"/>
      <c r="X83" s="172"/>
      <c r="Y83" s="172"/>
      <c r="Z83" s="172" t="s">
        <v>80</v>
      </c>
      <c r="AA83" s="172"/>
      <c r="AB83" s="172" t="s">
        <v>80</v>
      </c>
      <c r="AC83" s="109"/>
      <c r="AD83" s="84"/>
      <c r="AE83" s="84"/>
      <c r="AF83" s="84"/>
      <c r="AG83" s="84"/>
      <c r="AH83" s="133"/>
      <c r="AI83" s="133"/>
      <c r="AJ83" s="84" t="s">
        <v>80</v>
      </c>
      <c r="AK83" s="84"/>
      <c r="AL83" s="10"/>
      <c r="AM83" s="10"/>
      <c r="AN83" s="66">
        <f t="shared" si="21"/>
        <v>570</v>
      </c>
    </row>
    <row r="84" spans="1:40" ht="12.6" customHeight="1" x14ac:dyDescent="0.25">
      <c r="A84" s="91">
        <f t="shared" si="23"/>
        <v>80</v>
      </c>
      <c r="B84" s="93" t="s">
        <v>36</v>
      </c>
      <c r="C84" s="162">
        <f t="shared" si="22"/>
        <v>36</v>
      </c>
      <c r="D84" s="162">
        <v>20</v>
      </c>
      <c r="E84" s="162">
        <f t="shared" si="24"/>
        <v>16</v>
      </c>
      <c r="F84" s="95"/>
      <c r="G84" s="87"/>
      <c r="H84" s="87"/>
      <c r="I84" s="87"/>
      <c r="J84" s="87"/>
      <c r="K84" s="111"/>
      <c r="L84" s="87"/>
      <c r="M84" s="87"/>
      <c r="N84" s="87"/>
      <c r="O84" s="87"/>
      <c r="P84" s="172" t="s">
        <v>80</v>
      </c>
      <c r="Q84" s="109" t="s">
        <v>80</v>
      </c>
      <c r="R84" s="172" t="s">
        <v>80</v>
      </c>
      <c r="S84" s="172" t="s">
        <v>80</v>
      </c>
      <c r="T84" s="109"/>
      <c r="U84" s="172" t="s">
        <v>80</v>
      </c>
      <c r="V84" s="172" t="s">
        <v>80</v>
      </c>
      <c r="W84" s="172" t="s">
        <v>80</v>
      </c>
      <c r="X84" s="172"/>
      <c r="Y84" s="172" t="s">
        <v>80</v>
      </c>
      <c r="Z84" s="172" t="s">
        <v>80</v>
      </c>
      <c r="AA84" s="172" t="s">
        <v>80</v>
      </c>
      <c r="AB84" s="172" t="s">
        <v>80</v>
      </c>
      <c r="AC84" s="109"/>
      <c r="AD84" s="84"/>
      <c r="AE84" s="84"/>
      <c r="AF84" s="84" t="s">
        <v>80</v>
      </c>
      <c r="AG84" s="84" t="s">
        <v>80</v>
      </c>
      <c r="AH84" s="133"/>
      <c r="AI84" s="133" t="s">
        <v>80</v>
      </c>
      <c r="AJ84" s="84"/>
      <c r="AK84" s="84" t="s">
        <v>80</v>
      </c>
      <c r="AL84" s="10"/>
      <c r="AM84" s="10" t="s">
        <v>80</v>
      </c>
      <c r="AN84" s="66">
        <f t="shared" si="21"/>
        <v>1520</v>
      </c>
    </row>
    <row r="85" spans="1:40" ht="12.6" customHeight="1" x14ac:dyDescent="0.25">
      <c r="A85" s="91">
        <f t="shared" si="23"/>
        <v>81</v>
      </c>
      <c r="B85" s="93" t="s">
        <v>354</v>
      </c>
      <c r="C85" s="162">
        <f t="shared" si="22"/>
        <v>22</v>
      </c>
      <c r="D85" s="162">
        <v>17</v>
      </c>
      <c r="E85" s="162">
        <f t="shared" si="24"/>
        <v>5</v>
      </c>
      <c r="F85" s="95"/>
      <c r="G85" s="87"/>
      <c r="H85" s="87"/>
      <c r="I85" s="87"/>
      <c r="J85" s="87"/>
      <c r="K85" s="111"/>
      <c r="L85" s="87"/>
      <c r="M85" s="87"/>
      <c r="N85" s="87"/>
      <c r="O85" s="87"/>
      <c r="P85" s="172"/>
      <c r="Q85" s="109"/>
      <c r="R85" s="172" t="s">
        <v>80</v>
      </c>
      <c r="S85" s="172"/>
      <c r="T85" s="109"/>
      <c r="U85" s="172" t="s">
        <v>80</v>
      </c>
      <c r="V85" s="172"/>
      <c r="W85" s="172"/>
      <c r="X85" s="172" t="s">
        <v>80</v>
      </c>
      <c r="Y85" s="172"/>
      <c r="Z85" s="172"/>
      <c r="AA85" s="172"/>
      <c r="AB85" s="172"/>
      <c r="AC85" s="109"/>
      <c r="AD85" s="84" t="s">
        <v>80</v>
      </c>
      <c r="AE85" s="84"/>
      <c r="AF85" s="84"/>
      <c r="AG85" s="84"/>
      <c r="AH85" s="133"/>
      <c r="AI85" s="133"/>
      <c r="AJ85" s="84"/>
      <c r="AK85" s="84"/>
      <c r="AL85" s="10" t="s">
        <v>80</v>
      </c>
      <c r="AM85" s="10"/>
      <c r="AN85" s="66">
        <f t="shared" si="21"/>
        <v>475</v>
      </c>
    </row>
    <row r="86" spans="1:40" ht="12.6" customHeight="1" x14ac:dyDescent="0.25">
      <c r="A86" s="91">
        <f t="shared" si="23"/>
        <v>82</v>
      </c>
      <c r="B86" s="93" t="s">
        <v>355</v>
      </c>
      <c r="C86" s="162">
        <f t="shared" si="22"/>
        <v>30</v>
      </c>
      <c r="D86" s="162">
        <v>16</v>
      </c>
      <c r="E86" s="162">
        <f t="shared" si="24"/>
        <v>14</v>
      </c>
      <c r="F86" s="95"/>
      <c r="G86" s="87"/>
      <c r="H86" s="87"/>
      <c r="I86" s="87"/>
      <c r="J86" s="87"/>
      <c r="K86" s="111"/>
      <c r="L86" s="87"/>
      <c r="M86" s="87"/>
      <c r="N86" s="87"/>
      <c r="O86" s="87"/>
      <c r="P86" s="172" t="s">
        <v>80</v>
      </c>
      <c r="Q86" s="109" t="s">
        <v>80</v>
      </c>
      <c r="R86" s="172" t="s">
        <v>80</v>
      </c>
      <c r="S86" s="172" t="s">
        <v>80</v>
      </c>
      <c r="T86" s="109"/>
      <c r="U86" s="172"/>
      <c r="V86" s="172" t="s">
        <v>80</v>
      </c>
      <c r="W86" s="172" t="s">
        <v>80</v>
      </c>
      <c r="X86" s="172"/>
      <c r="Y86" s="172"/>
      <c r="Z86" s="172" t="s">
        <v>80</v>
      </c>
      <c r="AA86" s="172"/>
      <c r="AB86" s="172"/>
      <c r="AC86" s="109"/>
      <c r="AD86" s="84"/>
      <c r="AE86" s="84" t="s">
        <v>80</v>
      </c>
      <c r="AF86" s="84" t="s">
        <v>80</v>
      </c>
      <c r="AG86" s="84" t="s">
        <v>80</v>
      </c>
      <c r="AH86" s="133" t="s">
        <v>80</v>
      </c>
      <c r="AI86" s="133"/>
      <c r="AJ86" s="84" t="s">
        <v>80</v>
      </c>
      <c r="AK86" s="84" t="s">
        <v>80</v>
      </c>
      <c r="AL86" s="10" t="s">
        <v>80</v>
      </c>
      <c r="AM86" s="10"/>
      <c r="AN86" s="66">
        <f t="shared" si="21"/>
        <v>1330</v>
      </c>
    </row>
    <row r="87" spans="1:40" ht="12.6" customHeight="1" x14ac:dyDescent="0.25">
      <c r="A87" s="91">
        <f t="shared" si="23"/>
        <v>83</v>
      </c>
      <c r="B87" s="93" t="s">
        <v>73</v>
      </c>
      <c r="C87" s="162">
        <f t="shared" si="22"/>
        <v>25</v>
      </c>
      <c r="D87" s="162">
        <v>13</v>
      </c>
      <c r="E87" s="162">
        <f t="shared" si="24"/>
        <v>12</v>
      </c>
      <c r="F87" s="95"/>
      <c r="G87" s="87"/>
      <c r="H87" s="87"/>
      <c r="I87" s="87"/>
      <c r="J87" s="87"/>
      <c r="K87" s="111"/>
      <c r="L87" s="87"/>
      <c r="M87" s="87"/>
      <c r="N87" s="87"/>
      <c r="O87" s="87"/>
      <c r="P87" s="172" t="s">
        <v>80</v>
      </c>
      <c r="Q87" s="109"/>
      <c r="R87" s="172" t="s">
        <v>80</v>
      </c>
      <c r="S87" s="172" t="s">
        <v>80</v>
      </c>
      <c r="T87" s="109"/>
      <c r="U87" s="172"/>
      <c r="V87" s="172" t="s">
        <v>80</v>
      </c>
      <c r="W87" s="172" t="s">
        <v>80</v>
      </c>
      <c r="X87" s="172" t="s">
        <v>80</v>
      </c>
      <c r="Y87" s="172"/>
      <c r="Z87" s="172" t="s">
        <v>80</v>
      </c>
      <c r="AA87" s="172" t="s">
        <v>80</v>
      </c>
      <c r="AB87" s="172"/>
      <c r="AC87" s="109"/>
      <c r="AD87" s="84"/>
      <c r="AE87" s="84"/>
      <c r="AF87" s="84"/>
      <c r="AG87" s="84"/>
      <c r="AH87" s="133" t="s">
        <v>80</v>
      </c>
      <c r="AI87" s="133"/>
      <c r="AJ87" s="84" t="s">
        <v>80</v>
      </c>
      <c r="AK87" s="84" t="s">
        <v>80</v>
      </c>
      <c r="AL87" s="10" t="s">
        <v>80</v>
      </c>
      <c r="AM87" s="10"/>
      <c r="AN87" s="66">
        <f t="shared" si="21"/>
        <v>1140</v>
      </c>
    </row>
    <row r="88" spans="1:40" ht="12.6" customHeight="1" x14ac:dyDescent="0.25">
      <c r="A88" s="91">
        <f t="shared" si="23"/>
        <v>84</v>
      </c>
      <c r="B88" s="93" t="s">
        <v>259</v>
      </c>
      <c r="C88" s="162">
        <f t="shared" si="22"/>
        <v>22</v>
      </c>
      <c r="D88" s="162">
        <v>10</v>
      </c>
      <c r="E88" s="162">
        <f t="shared" si="24"/>
        <v>12</v>
      </c>
      <c r="F88" s="95"/>
      <c r="G88" s="87"/>
      <c r="H88" s="87"/>
      <c r="I88" s="87"/>
      <c r="J88" s="87"/>
      <c r="K88" s="111"/>
      <c r="L88" s="87"/>
      <c r="M88" s="87"/>
      <c r="N88" s="87"/>
      <c r="O88" s="87"/>
      <c r="P88" s="172"/>
      <c r="Q88" s="109"/>
      <c r="R88" s="172" t="s">
        <v>80</v>
      </c>
      <c r="S88" s="172" t="s">
        <v>80</v>
      </c>
      <c r="T88" s="109"/>
      <c r="U88" s="172"/>
      <c r="V88" s="172" t="s">
        <v>80</v>
      </c>
      <c r="W88" s="172" t="s">
        <v>80</v>
      </c>
      <c r="X88" s="172" t="s">
        <v>80</v>
      </c>
      <c r="Y88" s="172"/>
      <c r="Z88" s="172" t="s">
        <v>80</v>
      </c>
      <c r="AA88" s="172"/>
      <c r="AB88" s="172" t="s">
        <v>80</v>
      </c>
      <c r="AC88" s="109" t="s">
        <v>80</v>
      </c>
      <c r="AD88" s="84"/>
      <c r="AE88" s="84" t="s">
        <v>80</v>
      </c>
      <c r="AF88" s="84" t="s">
        <v>80</v>
      </c>
      <c r="AG88" s="84"/>
      <c r="AH88" s="133"/>
      <c r="AI88" s="133"/>
      <c r="AJ88" s="84"/>
      <c r="AK88" s="84" t="s">
        <v>80</v>
      </c>
      <c r="AL88" s="10"/>
      <c r="AM88" s="10" t="s">
        <v>80</v>
      </c>
      <c r="AN88" s="66">
        <f t="shared" si="21"/>
        <v>1140</v>
      </c>
    </row>
    <row r="89" spans="1:40" ht="12.6" customHeight="1" x14ac:dyDescent="0.25">
      <c r="A89" s="91">
        <f t="shared" si="23"/>
        <v>85</v>
      </c>
      <c r="B89" s="93" t="s">
        <v>391</v>
      </c>
      <c r="C89" s="162">
        <f t="shared" si="22"/>
        <v>38</v>
      </c>
      <c r="D89" s="162">
        <v>19</v>
      </c>
      <c r="E89" s="162">
        <f t="shared" si="24"/>
        <v>19</v>
      </c>
      <c r="F89" s="95"/>
      <c r="G89" s="87"/>
      <c r="H89" s="87"/>
      <c r="I89" s="87"/>
      <c r="J89" s="87"/>
      <c r="K89" s="111"/>
      <c r="L89" s="87"/>
      <c r="M89" s="87"/>
      <c r="N89" s="87"/>
      <c r="O89" s="87"/>
      <c r="P89" s="172" t="s">
        <v>80</v>
      </c>
      <c r="Q89" s="109" t="s">
        <v>80</v>
      </c>
      <c r="R89" s="172" t="s">
        <v>80</v>
      </c>
      <c r="S89" s="172" t="s">
        <v>80</v>
      </c>
      <c r="T89" s="109"/>
      <c r="U89" s="172" t="s">
        <v>80</v>
      </c>
      <c r="V89" s="172" t="s">
        <v>80</v>
      </c>
      <c r="W89" s="172" t="s">
        <v>80</v>
      </c>
      <c r="X89" s="172" t="s">
        <v>80</v>
      </c>
      <c r="Y89" s="172" t="s">
        <v>80</v>
      </c>
      <c r="Z89" s="172" t="s">
        <v>80</v>
      </c>
      <c r="AA89" s="172" t="s">
        <v>80</v>
      </c>
      <c r="AB89" s="172"/>
      <c r="AC89" s="109" t="s">
        <v>80</v>
      </c>
      <c r="AD89" s="84" t="s">
        <v>80</v>
      </c>
      <c r="AE89" s="84"/>
      <c r="AF89" s="84" t="s">
        <v>80</v>
      </c>
      <c r="AG89" s="84" t="s">
        <v>80</v>
      </c>
      <c r="AH89" s="133"/>
      <c r="AI89" s="133"/>
      <c r="AJ89" s="84" t="s">
        <v>80</v>
      </c>
      <c r="AK89" s="84" t="s">
        <v>80</v>
      </c>
      <c r="AL89" s="10" t="s">
        <v>80</v>
      </c>
      <c r="AM89" s="10" t="s">
        <v>80</v>
      </c>
      <c r="AN89" s="66">
        <f t="shared" si="21"/>
        <v>1805</v>
      </c>
    </row>
    <row r="90" spans="1:40" ht="12.6" customHeight="1" x14ac:dyDescent="0.25">
      <c r="A90" s="91">
        <f t="shared" ref="A90:A147" si="31">A89+1</f>
        <v>86</v>
      </c>
      <c r="B90" s="93" t="s">
        <v>221</v>
      </c>
      <c r="C90" s="162">
        <f t="shared" si="22"/>
        <v>5</v>
      </c>
      <c r="D90" s="162">
        <v>2</v>
      </c>
      <c r="E90" s="162">
        <f t="shared" si="24"/>
        <v>3</v>
      </c>
      <c r="F90" s="95"/>
      <c r="G90" s="87"/>
      <c r="H90" s="87"/>
      <c r="I90" s="87"/>
      <c r="J90" s="87"/>
      <c r="K90" s="111"/>
      <c r="L90" s="87"/>
      <c r="M90" s="87"/>
      <c r="N90" s="87"/>
      <c r="O90" s="87"/>
      <c r="P90" s="172"/>
      <c r="Q90" s="109"/>
      <c r="R90" s="172"/>
      <c r="S90" s="172"/>
      <c r="T90" s="109"/>
      <c r="U90" s="172"/>
      <c r="V90" s="172"/>
      <c r="W90" s="172"/>
      <c r="X90" s="172"/>
      <c r="Y90" s="172"/>
      <c r="Z90" s="172"/>
      <c r="AA90" s="172" t="s">
        <v>80</v>
      </c>
      <c r="AB90" s="172"/>
      <c r="AC90" s="109"/>
      <c r="AD90" s="84"/>
      <c r="AE90" s="84"/>
      <c r="AF90" s="84"/>
      <c r="AG90" s="84"/>
      <c r="AH90" s="133"/>
      <c r="AI90" s="133" t="s">
        <v>80</v>
      </c>
      <c r="AJ90" s="84" t="s">
        <v>80</v>
      </c>
      <c r="AK90" s="84"/>
      <c r="AL90" s="10"/>
      <c r="AM90" s="10"/>
      <c r="AN90" s="66">
        <f t="shared" si="21"/>
        <v>285</v>
      </c>
    </row>
    <row r="91" spans="1:40" ht="12.6" customHeight="1" x14ac:dyDescent="0.25">
      <c r="A91" s="91">
        <f t="shared" si="31"/>
        <v>87</v>
      </c>
      <c r="B91" s="93" t="s">
        <v>432</v>
      </c>
      <c r="C91" s="162">
        <f t="shared" si="22"/>
        <v>12</v>
      </c>
      <c r="D91" s="162">
        <v>5</v>
      </c>
      <c r="E91" s="162">
        <f t="shared" si="24"/>
        <v>7</v>
      </c>
      <c r="F91" s="95"/>
      <c r="G91" s="87"/>
      <c r="H91" s="87"/>
      <c r="I91" s="87"/>
      <c r="J91" s="87"/>
      <c r="K91" s="111"/>
      <c r="L91" s="87"/>
      <c r="M91" s="87"/>
      <c r="N91" s="87"/>
      <c r="O91" s="87"/>
      <c r="P91" s="172"/>
      <c r="Q91" s="109" t="s">
        <v>80</v>
      </c>
      <c r="R91" s="172" t="s">
        <v>80</v>
      </c>
      <c r="S91" s="172"/>
      <c r="T91" s="109"/>
      <c r="U91" s="172" t="s">
        <v>80</v>
      </c>
      <c r="V91" s="172" t="s">
        <v>80</v>
      </c>
      <c r="W91" s="172"/>
      <c r="X91" s="172"/>
      <c r="Y91" s="172"/>
      <c r="Z91" s="172" t="s">
        <v>80</v>
      </c>
      <c r="AA91" s="172"/>
      <c r="AB91" s="172" t="s">
        <v>80</v>
      </c>
      <c r="AC91" s="109"/>
      <c r="AD91" s="84"/>
      <c r="AE91" s="84"/>
      <c r="AF91" s="84" t="s">
        <v>80</v>
      </c>
      <c r="AG91" s="84"/>
      <c r="AH91" s="133"/>
      <c r="AI91" s="133"/>
      <c r="AJ91" s="84"/>
      <c r="AK91" s="84"/>
      <c r="AL91" s="10"/>
      <c r="AM91" s="10"/>
      <c r="AN91" s="66">
        <f t="shared" si="21"/>
        <v>665</v>
      </c>
    </row>
    <row r="92" spans="1:40" ht="12.6" customHeight="1" x14ac:dyDescent="0.25">
      <c r="A92" s="91">
        <f t="shared" si="31"/>
        <v>88</v>
      </c>
      <c r="B92" s="93" t="s">
        <v>454</v>
      </c>
      <c r="C92" s="162">
        <f t="shared" ref="C92" si="32">D92+E92</f>
        <v>18</v>
      </c>
      <c r="D92" s="162">
        <v>0</v>
      </c>
      <c r="E92" s="162">
        <f t="shared" ref="E92" si="33">COUNTIF(F92:AM92,"X")</f>
        <v>18</v>
      </c>
      <c r="F92" s="95"/>
      <c r="G92" s="87"/>
      <c r="H92" s="87"/>
      <c r="I92" s="87"/>
      <c r="J92" s="87"/>
      <c r="K92" s="111"/>
      <c r="L92" s="87"/>
      <c r="M92" s="87"/>
      <c r="N92" s="87"/>
      <c r="O92" s="87"/>
      <c r="P92" s="172"/>
      <c r="Q92" s="109" t="s">
        <v>80</v>
      </c>
      <c r="R92" s="172" t="s">
        <v>80</v>
      </c>
      <c r="S92" s="172" t="s">
        <v>80</v>
      </c>
      <c r="T92" s="109"/>
      <c r="U92" s="172" t="s">
        <v>80</v>
      </c>
      <c r="V92" s="172" t="s">
        <v>80</v>
      </c>
      <c r="W92" s="172" t="s">
        <v>80</v>
      </c>
      <c r="X92" s="172" t="s">
        <v>80</v>
      </c>
      <c r="Y92" s="172"/>
      <c r="Z92" s="172" t="s">
        <v>80</v>
      </c>
      <c r="AA92" s="172" t="s">
        <v>80</v>
      </c>
      <c r="AB92" s="172" t="s">
        <v>80</v>
      </c>
      <c r="AC92" s="109" t="s">
        <v>80</v>
      </c>
      <c r="AD92" s="84" t="s">
        <v>80</v>
      </c>
      <c r="AE92" s="84" t="s">
        <v>80</v>
      </c>
      <c r="AF92" s="84" t="s">
        <v>80</v>
      </c>
      <c r="AG92" s="84" t="s">
        <v>80</v>
      </c>
      <c r="AH92" s="133" t="s">
        <v>80</v>
      </c>
      <c r="AI92" s="133" t="s">
        <v>80</v>
      </c>
      <c r="AJ92" s="84" t="s">
        <v>80</v>
      </c>
      <c r="AK92" s="84"/>
      <c r="AL92" s="10"/>
      <c r="AM92" s="10"/>
      <c r="AN92" s="66">
        <f t="shared" ref="AN92" si="34">E92*$AN$3</f>
        <v>1710</v>
      </c>
    </row>
    <row r="93" spans="1:40" ht="12.6" customHeight="1" x14ac:dyDescent="0.25">
      <c r="A93" s="91">
        <f t="shared" si="31"/>
        <v>89</v>
      </c>
      <c r="B93" s="93" t="s">
        <v>285</v>
      </c>
      <c r="C93" s="162">
        <f t="shared" si="22"/>
        <v>41</v>
      </c>
      <c r="D93" s="162">
        <v>22</v>
      </c>
      <c r="E93" s="162">
        <f t="shared" si="24"/>
        <v>19</v>
      </c>
      <c r="F93" s="95"/>
      <c r="G93" s="87"/>
      <c r="H93" s="87"/>
      <c r="I93" s="87"/>
      <c r="J93" s="87"/>
      <c r="K93" s="111"/>
      <c r="L93" s="87"/>
      <c r="M93" s="87"/>
      <c r="N93" s="87"/>
      <c r="O93" s="87"/>
      <c r="P93" s="172" t="s">
        <v>80</v>
      </c>
      <c r="Q93" s="109" t="s">
        <v>80</v>
      </c>
      <c r="R93" s="172" t="s">
        <v>80</v>
      </c>
      <c r="S93" s="172" t="s">
        <v>80</v>
      </c>
      <c r="T93" s="109"/>
      <c r="U93" s="172"/>
      <c r="V93" s="172" t="s">
        <v>80</v>
      </c>
      <c r="W93" s="172" t="s">
        <v>80</v>
      </c>
      <c r="X93" s="172" t="s">
        <v>80</v>
      </c>
      <c r="Y93" s="172" t="s">
        <v>80</v>
      </c>
      <c r="Z93" s="172" t="s">
        <v>80</v>
      </c>
      <c r="AA93" s="172" t="s">
        <v>80</v>
      </c>
      <c r="AB93" s="172" t="s">
        <v>80</v>
      </c>
      <c r="AC93" s="109" t="s">
        <v>80</v>
      </c>
      <c r="AD93" s="84" t="s">
        <v>80</v>
      </c>
      <c r="AE93" s="84" t="s">
        <v>80</v>
      </c>
      <c r="AF93" s="84" t="s">
        <v>80</v>
      </c>
      <c r="AG93" s="84" t="s">
        <v>80</v>
      </c>
      <c r="AH93" s="133"/>
      <c r="AI93" s="133" t="s">
        <v>80</v>
      </c>
      <c r="AJ93" s="84"/>
      <c r="AK93" s="84"/>
      <c r="AL93" s="10" t="s">
        <v>80</v>
      </c>
      <c r="AM93" s="10" t="s">
        <v>80</v>
      </c>
      <c r="AN93" s="66">
        <f t="shared" si="21"/>
        <v>1805</v>
      </c>
    </row>
    <row r="94" spans="1:40" ht="12.6" customHeight="1" x14ac:dyDescent="0.25">
      <c r="A94" s="91">
        <f t="shared" si="31"/>
        <v>90</v>
      </c>
      <c r="B94" s="93" t="s">
        <v>320</v>
      </c>
      <c r="C94" s="162">
        <f t="shared" si="22"/>
        <v>21</v>
      </c>
      <c r="D94" s="162">
        <v>8</v>
      </c>
      <c r="E94" s="162">
        <f t="shared" si="24"/>
        <v>13</v>
      </c>
      <c r="F94" s="95"/>
      <c r="G94" s="87"/>
      <c r="H94" s="87"/>
      <c r="I94" s="87"/>
      <c r="J94" s="87"/>
      <c r="K94" s="111"/>
      <c r="L94" s="87"/>
      <c r="M94" s="87"/>
      <c r="N94" s="87"/>
      <c r="O94" s="87"/>
      <c r="P94" s="172" t="s">
        <v>80</v>
      </c>
      <c r="Q94" s="109"/>
      <c r="R94" s="172" t="s">
        <v>80</v>
      </c>
      <c r="S94" s="172" t="s">
        <v>80</v>
      </c>
      <c r="T94" s="109"/>
      <c r="U94" s="172" t="s">
        <v>80</v>
      </c>
      <c r="V94" s="172" t="s">
        <v>80</v>
      </c>
      <c r="W94" s="172"/>
      <c r="X94" s="172"/>
      <c r="Y94" s="172" t="s">
        <v>80</v>
      </c>
      <c r="Z94" s="172" t="s">
        <v>80</v>
      </c>
      <c r="AA94" s="172" t="s">
        <v>80</v>
      </c>
      <c r="AB94" s="172" t="s">
        <v>80</v>
      </c>
      <c r="AC94" s="109"/>
      <c r="AD94" s="84"/>
      <c r="AE94" s="84" t="s">
        <v>80</v>
      </c>
      <c r="AF94" s="84" t="s">
        <v>80</v>
      </c>
      <c r="AG94" s="84" t="s">
        <v>80</v>
      </c>
      <c r="AH94" s="133"/>
      <c r="AI94" s="133"/>
      <c r="AJ94" s="84" t="s">
        <v>80</v>
      </c>
      <c r="AK94" s="84"/>
      <c r="AL94" s="10"/>
      <c r="AM94" s="10"/>
      <c r="AN94" s="66">
        <f t="shared" si="21"/>
        <v>1235</v>
      </c>
    </row>
    <row r="95" spans="1:40" ht="12.6" customHeight="1" x14ac:dyDescent="0.25">
      <c r="A95" s="91">
        <f t="shared" si="31"/>
        <v>91</v>
      </c>
      <c r="B95" s="93" t="s">
        <v>40</v>
      </c>
      <c r="C95" s="162">
        <f t="shared" si="22"/>
        <v>38</v>
      </c>
      <c r="D95" s="162">
        <v>18</v>
      </c>
      <c r="E95" s="162">
        <f t="shared" si="24"/>
        <v>20</v>
      </c>
      <c r="F95" s="95"/>
      <c r="G95" s="87"/>
      <c r="H95" s="87"/>
      <c r="I95" s="87"/>
      <c r="J95" s="87"/>
      <c r="K95" s="111"/>
      <c r="L95" s="87"/>
      <c r="M95" s="87"/>
      <c r="N95" s="87"/>
      <c r="O95" s="87"/>
      <c r="P95" s="172"/>
      <c r="Q95" s="109" t="s">
        <v>80</v>
      </c>
      <c r="R95" s="172" t="s">
        <v>80</v>
      </c>
      <c r="S95" s="172" t="s">
        <v>80</v>
      </c>
      <c r="T95" s="109"/>
      <c r="U95" s="172" t="s">
        <v>80</v>
      </c>
      <c r="V95" s="172" t="s">
        <v>80</v>
      </c>
      <c r="W95" s="172"/>
      <c r="X95" s="172" t="s">
        <v>80</v>
      </c>
      <c r="Y95" s="172" t="s">
        <v>80</v>
      </c>
      <c r="Z95" s="172" t="s">
        <v>80</v>
      </c>
      <c r="AA95" s="172" t="s">
        <v>80</v>
      </c>
      <c r="AB95" s="172" t="s">
        <v>80</v>
      </c>
      <c r="AC95" s="109" t="s">
        <v>80</v>
      </c>
      <c r="AD95" s="84" t="s">
        <v>80</v>
      </c>
      <c r="AE95" s="84" t="s">
        <v>80</v>
      </c>
      <c r="AF95" s="84" t="s">
        <v>80</v>
      </c>
      <c r="AG95" s="84" t="s">
        <v>80</v>
      </c>
      <c r="AH95" s="133" t="s">
        <v>80</v>
      </c>
      <c r="AI95" s="133" t="s">
        <v>80</v>
      </c>
      <c r="AJ95" s="84"/>
      <c r="AK95" s="84" t="s">
        <v>80</v>
      </c>
      <c r="AL95" s="10" t="s">
        <v>80</v>
      </c>
      <c r="AM95" s="10" t="s">
        <v>80</v>
      </c>
      <c r="AN95" s="66">
        <f t="shared" si="21"/>
        <v>1900</v>
      </c>
    </row>
    <row r="96" spans="1:40" ht="12.6" customHeight="1" x14ac:dyDescent="0.25">
      <c r="A96" s="91">
        <f t="shared" si="31"/>
        <v>92</v>
      </c>
      <c r="B96" s="93" t="s">
        <v>428</v>
      </c>
      <c r="C96" s="162">
        <f t="shared" si="22"/>
        <v>16</v>
      </c>
      <c r="D96" s="162">
        <v>5</v>
      </c>
      <c r="E96" s="162">
        <f t="shared" si="24"/>
        <v>11</v>
      </c>
      <c r="F96" s="95"/>
      <c r="G96" s="87"/>
      <c r="H96" s="87"/>
      <c r="I96" s="87"/>
      <c r="J96" s="87"/>
      <c r="K96" s="111"/>
      <c r="L96" s="87"/>
      <c r="M96" s="87"/>
      <c r="N96" s="87"/>
      <c r="O96" s="87"/>
      <c r="P96" s="172"/>
      <c r="Q96" s="109" t="s">
        <v>80</v>
      </c>
      <c r="R96" s="172" t="s">
        <v>80</v>
      </c>
      <c r="S96" s="172" t="s">
        <v>80</v>
      </c>
      <c r="T96" s="109"/>
      <c r="U96" s="172" t="s">
        <v>80</v>
      </c>
      <c r="V96" s="172" t="s">
        <v>80</v>
      </c>
      <c r="W96" s="172"/>
      <c r="X96" s="172" t="s">
        <v>80</v>
      </c>
      <c r="Y96" s="172" t="s">
        <v>80</v>
      </c>
      <c r="Z96" s="172" t="s">
        <v>80</v>
      </c>
      <c r="AA96" s="172" t="s">
        <v>80</v>
      </c>
      <c r="AB96" s="172"/>
      <c r="AC96" s="109"/>
      <c r="AD96" s="84"/>
      <c r="AE96" s="84"/>
      <c r="AF96" s="84"/>
      <c r="AG96" s="84" t="s">
        <v>80</v>
      </c>
      <c r="AH96" s="133"/>
      <c r="AI96" s="133" t="s">
        <v>80</v>
      </c>
      <c r="AJ96" s="84"/>
      <c r="AK96" s="84"/>
      <c r="AL96" s="10"/>
      <c r="AM96" s="10"/>
      <c r="AN96" s="66">
        <f t="shared" si="21"/>
        <v>1045</v>
      </c>
    </row>
    <row r="97" spans="1:40" ht="12.6" customHeight="1" x14ac:dyDescent="0.25">
      <c r="A97" s="91">
        <f t="shared" si="31"/>
        <v>93</v>
      </c>
      <c r="B97" s="93" t="s">
        <v>467</v>
      </c>
      <c r="C97" s="162">
        <f t="shared" si="22"/>
        <v>19</v>
      </c>
      <c r="D97" s="162">
        <v>10</v>
      </c>
      <c r="E97" s="162">
        <f t="shared" si="24"/>
        <v>9</v>
      </c>
      <c r="F97" s="95"/>
      <c r="G97" s="87"/>
      <c r="H97" s="87"/>
      <c r="I97" s="87"/>
      <c r="J97" s="87"/>
      <c r="K97" s="111"/>
      <c r="L97" s="87"/>
      <c r="M97" s="87"/>
      <c r="N97" s="87"/>
      <c r="O97" s="87"/>
      <c r="P97" s="172"/>
      <c r="Q97" s="109"/>
      <c r="R97" s="172"/>
      <c r="S97" s="172"/>
      <c r="T97" s="109"/>
      <c r="U97" s="172" t="s">
        <v>80</v>
      </c>
      <c r="V97" s="172" t="s">
        <v>80</v>
      </c>
      <c r="W97" s="172"/>
      <c r="X97" s="172" t="s">
        <v>80</v>
      </c>
      <c r="Y97" s="172" t="s">
        <v>80</v>
      </c>
      <c r="Z97" s="172"/>
      <c r="AA97" s="172"/>
      <c r="AB97" s="172" t="s">
        <v>80</v>
      </c>
      <c r="AC97" s="109"/>
      <c r="AD97" s="84" t="s">
        <v>80</v>
      </c>
      <c r="AE97" s="84"/>
      <c r="AF97" s="84"/>
      <c r="AG97" s="84" t="s">
        <v>80</v>
      </c>
      <c r="AH97" s="133"/>
      <c r="AI97" s="133"/>
      <c r="AJ97" s="84"/>
      <c r="AK97" s="84" t="s">
        <v>80</v>
      </c>
      <c r="AL97" s="10"/>
      <c r="AM97" s="10" t="s">
        <v>80</v>
      </c>
      <c r="AN97" s="66">
        <f t="shared" si="21"/>
        <v>855</v>
      </c>
    </row>
    <row r="98" spans="1:40" ht="12.6" customHeight="1" x14ac:dyDescent="0.25">
      <c r="A98" s="91">
        <f t="shared" si="31"/>
        <v>94</v>
      </c>
      <c r="B98" s="93" t="s">
        <v>41</v>
      </c>
      <c r="C98" s="162">
        <f t="shared" si="22"/>
        <v>3</v>
      </c>
      <c r="D98" s="162">
        <v>2</v>
      </c>
      <c r="E98" s="162">
        <f t="shared" si="24"/>
        <v>1</v>
      </c>
      <c r="F98" s="95"/>
      <c r="G98" s="87"/>
      <c r="H98" s="87"/>
      <c r="I98" s="87"/>
      <c r="J98" s="87"/>
      <c r="K98" s="111"/>
      <c r="L98" s="87"/>
      <c r="M98" s="87"/>
      <c r="N98" s="87"/>
      <c r="O98" s="87"/>
      <c r="P98" s="172"/>
      <c r="Q98" s="109"/>
      <c r="R98" s="172"/>
      <c r="S98" s="172"/>
      <c r="T98" s="109"/>
      <c r="U98" s="172"/>
      <c r="V98" s="172"/>
      <c r="W98" s="172"/>
      <c r="X98" s="172"/>
      <c r="Y98" s="172"/>
      <c r="Z98" s="172"/>
      <c r="AA98" s="172"/>
      <c r="AB98" s="172"/>
      <c r="AC98" s="109"/>
      <c r="AD98" s="84"/>
      <c r="AE98" s="84"/>
      <c r="AF98" s="84"/>
      <c r="AG98" s="84"/>
      <c r="AH98" s="133"/>
      <c r="AI98" s="133"/>
      <c r="AJ98" s="84"/>
      <c r="AK98" s="84"/>
      <c r="AL98" s="10"/>
      <c r="AM98" s="10" t="s">
        <v>80</v>
      </c>
      <c r="AN98" s="66">
        <f t="shared" si="21"/>
        <v>95</v>
      </c>
    </row>
    <row r="99" spans="1:40" ht="12.6" customHeight="1" x14ac:dyDescent="0.25">
      <c r="A99" s="91">
        <f t="shared" si="31"/>
        <v>95</v>
      </c>
      <c r="B99" s="93" t="s">
        <v>42</v>
      </c>
      <c r="C99" s="162">
        <f t="shared" si="22"/>
        <v>27</v>
      </c>
      <c r="D99" s="162">
        <v>12</v>
      </c>
      <c r="E99" s="162">
        <f t="shared" si="24"/>
        <v>15</v>
      </c>
      <c r="F99" s="95"/>
      <c r="G99" s="87"/>
      <c r="H99" s="87"/>
      <c r="I99" s="87"/>
      <c r="J99" s="87"/>
      <c r="K99" s="111"/>
      <c r="L99" s="87"/>
      <c r="M99" s="87"/>
      <c r="N99" s="87"/>
      <c r="O99" s="87"/>
      <c r="P99" s="172" t="s">
        <v>80</v>
      </c>
      <c r="Q99" s="109"/>
      <c r="R99" s="172"/>
      <c r="S99" s="172" t="s">
        <v>80</v>
      </c>
      <c r="T99" s="109"/>
      <c r="U99" s="172" t="s">
        <v>80</v>
      </c>
      <c r="V99" s="172" t="s">
        <v>80</v>
      </c>
      <c r="W99" s="172" t="s">
        <v>80</v>
      </c>
      <c r="X99" s="172" t="s">
        <v>80</v>
      </c>
      <c r="Y99" s="172" t="s">
        <v>80</v>
      </c>
      <c r="Z99" s="172" t="s">
        <v>80</v>
      </c>
      <c r="AA99" s="172" t="s">
        <v>80</v>
      </c>
      <c r="AB99" s="172"/>
      <c r="AC99" s="109"/>
      <c r="AD99" s="84"/>
      <c r="AE99" s="84" t="s">
        <v>80</v>
      </c>
      <c r="AF99" s="84"/>
      <c r="AG99" s="84" t="s">
        <v>80</v>
      </c>
      <c r="AH99" s="133" t="s">
        <v>80</v>
      </c>
      <c r="AI99" s="133" t="s">
        <v>80</v>
      </c>
      <c r="AJ99" s="84"/>
      <c r="AK99" s="84"/>
      <c r="AL99" s="10" t="s">
        <v>80</v>
      </c>
      <c r="AM99" s="10" t="s">
        <v>80</v>
      </c>
      <c r="AN99" s="66">
        <f t="shared" si="21"/>
        <v>1425</v>
      </c>
    </row>
    <row r="100" spans="1:40" ht="12.6" customHeight="1" x14ac:dyDescent="0.25">
      <c r="A100" s="91">
        <f t="shared" si="31"/>
        <v>96</v>
      </c>
      <c r="B100" s="93" t="s">
        <v>450</v>
      </c>
      <c r="C100" s="162">
        <f t="shared" ref="C100" si="35">D100+E100</f>
        <v>13</v>
      </c>
      <c r="D100" s="162">
        <v>0</v>
      </c>
      <c r="E100" s="162">
        <f t="shared" ref="E100" si="36">COUNTIF(F100:AM100,"X")</f>
        <v>13</v>
      </c>
      <c r="F100" s="95"/>
      <c r="G100" s="87"/>
      <c r="H100" s="87"/>
      <c r="I100" s="87"/>
      <c r="J100" s="87"/>
      <c r="K100" s="111"/>
      <c r="L100" s="87"/>
      <c r="M100" s="87"/>
      <c r="N100" s="87"/>
      <c r="O100" s="87"/>
      <c r="P100" s="172"/>
      <c r="Q100" s="109"/>
      <c r="R100" s="172" t="s">
        <v>80</v>
      </c>
      <c r="S100" s="172" t="s">
        <v>80</v>
      </c>
      <c r="T100" s="109"/>
      <c r="U100" s="172"/>
      <c r="V100" s="172"/>
      <c r="W100" s="172" t="s">
        <v>80</v>
      </c>
      <c r="X100" s="172" t="s">
        <v>80</v>
      </c>
      <c r="Y100" s="172" t="s">
        <v>80</v>
      </c>
      <c r="Z100" s="172" t="s">
        <v>80</v>
      </c>
      <c r="AA100" s="172" t="s">
        <v>80</v>
      </c>
      <c r="AB100" s="172" t="s">
        <v>80</v>
      </c>
      <c r="AC100" s="109"/>
      <c r="AD100" s="84"/>
      <c r="AE100" s="84"/>
      <c r="AF100" s="84" t="s">
        <v>80</v>
      </c>
      <c r="AG100" s="84" t="s">
        <v>80</v>
      </c>
      <c r="AH100" s="133" t="s">
        <v>80</v>
      </c>
      <c r="AI100" s="133" t="s">
        <v>80</v>
      </c>
      <c r="AJ100" s="84"/>
      <c r="AK100" s="84"/>
      <c r="AL100" s="10"/>
      <c r="AM100" s="10" t="s">
        <v>80</v>
      </c>
      <c r="AN100" s="66">
        <f t="shared" ref="AN100" si="37">E100*$AN$3</f>
        <v>1235</v>
      </c>
    </row>
    <row r="101" spans="1:40" ht="12.6" customHeight="1" x14ac:dyDescent="0.25">
      <c r="A101" s="91">
        <f t="shared" si="31"/>
        <v>97</v>
      </c>
      <c r="B101" s="93" t="s">
        <v>405</v>
      </c>
      <c r="C101" s="162">
        <f t="shared" si="22"/>
        <v>30</v>
      </c>
      <c r="D101" s="162">
        <v>17</v>
      </c>
      <c r="E101" s="162">
        <f t="shared" si="24"/>
        <v>13</v>
      </c>
      <c r="F101" s="95"/>
      <c r="G101" s="87"/>
      <c r="H101" s="87"/>
      <c r="I101" s="87"/>
      <c r="J101" s="87"/>
      <c r="K101" s="111"/>
      <c r="L101" s="87"/>
      <c r="M101" s="87"/>
      <c r="N101" s="87"/>
      <c r="O101" s="87"/>
      <c r="P101" s="172"/>
      <c r="Q101" s="109"/>
      <c r="R101" s="172" t="s">
        <v>80</v>
      </c>
      <c r="S101" s="172" t="s">
        <v>80</v>
      </c>
      <c r="T101" s="109"/>
      <c r="U101" s="172" t="s">
        <v>80</v>
      </c>
      <c r="V101" s="172" t="s">
        <v>80</v>
      </c>
      <c r="W101" s="172" t="s">
        <v>80</v>
      </c>
      <c r="X101" s="172" t="s">
        <v>80</v>
      </c>
      <c r="Y101" s="172" t="s">
        <v>80</v>
      </c>
      <c r="Z101" s="172" t="s">
        <v>80</v>
      </c>
      <c r="AA101" s="172" t="s">
        <v>80</v>
      </c>
      <c r="AB101" s="172" t="s">
        <v>80</v>
      </c>
      <c r="AC101" s="109"/>
      <c r="AD101" s="84"/>
      <c r="AE101" s="84"/>
      <c r="AF101" s="84"/>
      <c r="AG101" s="84"/>
      <c r="AH101" s="133" t="s">
        <v>80</v>
      </c>
      <c r="AI101" s="133"/>
      <c r="AJ101" s="84" t="s">
        <v>80</v>
      </c>
      <c r="AK101" s="84" t="s">
        <v>80</v>
      </c>
      <c r="AL101" s="10"/>
      <c r="AM101" s="10"/>
      <c r="AN101" s="66">
        <f t="shared" si="21"/>
        <v>1235</v>
      </c>
    </row>
    <row r="102" spans="1:40" ht="12.6" customHeight="1" x14ac:dyDescent="0.25">
      <c r="A102" s="91">
        <f t="shared" si="31"/>
        <v>98</v>
      </c>
      <c r="B102" s="93" t="s">
        <v>366</v>
      </c>
      <c r="C102" s="162">
        <f t="shared" si="22"/>
        <v>24</v>
      </c>
      <c r="D102" s="162">
        <v>14</v>
      </c>
      <c r="E102" s="162">
        <f t="shared" si="24"/>
        <v>10</v>
      </c>
      <c r="F102" s="95"/>
      <c r="G102" s="87"/>
      <c r="H102" s="87"/>
      <c r="I102" s="87"/>
      <c r="J102" s="87"/>
      <c r="K102" s="111"/>
      <c r="L102" s="87"/>
      <c r="M102" s="87"/>
      <c r="N102" s="87"/>
      <c r="O102" s="87"/>
      <c r="P102" s="172"/>
      <c r="Q102" s="109"/>
      <c r="R102" s="172"/>
      <c r="S102" s="172" t="s">
        <v>80</v>
      </c>
      <c r="T102" s="109"/>
      <c r="U102" s="172" t="s">
        <v>80</v>
      </c>
      <c r="V102" s="172" t="s">
        <v>80</v>
      </c>
      <c r="W102" s="172" t="s">
        <v>80</v>
      </c>
      <c r="X102" s="172" t="s">
        <v>80</v>
      </c>
      <c r="Y102" s="172" t="s">
        <v>80</v>
      </c>
      <c r="Z102" s="172" t="s">
        <v>80</v>
      </c>
      <c r="AA102" s="172" t="s">
        <v>80</v>
      </c>
      <c r="AB102" s="172"/>
      <c r="AC102" s="109"/>
      <c r="AD102" s="84" t="s">
        <v>80</v>
      </c>
      <c r="AE102" s="84"/>
      <c r="AF102" s="84" t="s">
        <v>80</v>
      </c>
      <c r="AG102" s="84"/>
      <c r="AH102" s="133"/>
      <c r="AI102" s="133"/>
      <c r="AJ102" s="84"/>
      <c r="AK102" s="84"/>
      <c r="AL102" s="10"/>
      <c r="AM102" s="10"/>
      <c r="AN102" s="66">
        <f t="shared" si="21"/>
        <v>950</v>
      </c>
    </row>
    <row r="103" spans="1:40" ht="12.6" customHeight="1" x14ac:dyDescent="0.25">
      <c r="A103" s="91">
        <f t="shared" si="31"/>
        <v>99</v>
      </c>
      <c r="B103" s="93" t="s">
        <v>213</v>
      </c>
      <c r="C103" s="162">
        <f t="shared" si="22"/>
        <v>20</v>
      </c>
      <c r="D103" s="162">
        <v>16</v>
      </c>
      <c r="E103" s="162">
        <f t="shared" si="24"/>
        <v>4</v>
      </c>
      <c r="F103" s="95"/>
      <c r="G103" s="87"/>
      <c r="H103" s="87"/>
      <c r="I103" s="87"/>
      <c r="J103" s="87"/>
      <c r="K103" s="111"/>
      <c r="L103" s="87"/>
      <c r="M103" s="87"/>
      <c r="N103" s="87"/>
      <c r="O103" s="87"/>
      <c r="P103" s="172" t="s">
        <v>80</v>
      </c>
      <c r="Q103" s="109"/>
      <c r="R103" s="172"/>
      <c r="S103" s="172" t="s">
        <v>80</v>
      </c>
      <c r="T103" s="109"/>
      <c r="U103" s="172" t="s">
        <v>80</v>
      </c>
      <c r="V103" s="172" t="s">
        <v>80</v>
      </c>
      <c r="W103" s="172"/>
      <c r="X103" s="172"/>
      <c r="Y103" s="172"/>
      <c r="Z103" s="172"/>
      <c r="AA103" s="172"/>
      <c r="AB103" s="172"/>
      <c r="AC103" s="109"/>
      <c r="AD103" s="84"/>
      <c r="AE103" s="84"/>
      <c r="AF103" s="84"/>
      <c r="AG103" s="84"/>
      <c r="AH103" s="133"/>
      <c r="AI103" s="133"/>
      <c r="AJ103" s="84"/>
      <c r="AK103" s="84"/>
      <c r="AL103" s="10"/>
      <c r="AM103" s="10"/>
      <c r="AN103" s="66">
        <f t="shared" si="21"/>
        <v>380</v>
      </c>
    </row>
    <row r="104" spans="1:40" ht="12.6" customHeight="1" x14ac:dyDescent="0.25">
      <c r="A104" s="91">
        <f t="shared" si="31"/>
        <v>100</v>
      </c>
      <c r="B104" s="93" t="s">
        <v>316</v>
      </c>
      <c r="C104" s="162">
        <f t="shared" si="22"/>
        <v>27</v>
      </c>
      <c r="D104" s="162">
        <v>17</v>
      </c>
      <c r="E104" s="162">
        <f t="shared" si="24"/>
        <v>10</v>
      </c>
      <c r="F104" s="95"/>
      <c r="G104" s="87"/>
      <c r="H104" s="87"/>
      <c r="I104" s="87"/>
      <c r="J104" s="87"/>
      <c r="K104" s="111"/>
      <c r="L104" s="87"/>
      <c r="M104" s="87"/>
      <c r="N104" s="87"/>
      <c r="O104" s="87"/>
      <c r="P104" s="172" t="s">
        <v>80</v>
      </c>
      <c r="Q104" s="109" t="s">
        <v>80</v>
      </c>
      <c r="R104" s="172" t="s">
        <v>80</v>
      </c>
      <c r="S104" s="172"/>
      <c r="T104" s="109"/>
      <c r="U104" s="172"/>
      <c r="V104" s="172" t="s">
        <v>80</v>
      </c>
      <c r="W104" s="172"/>
      <c r="X104" s="172"/>
      <c r="Y104" s="172"/>
      <c r="Z104" s="172"/>
      <c r="AA104" s="172" t="s">
        <v>80</v>
      </c>
      <c r="AB104" s="172" t="s">
        <v>80</v>
      </c>
      <c r="AC104" s="109"/>
      <c r="AD104" s="84"/>
      <c r="AE104" s="84"/>
      <c r="AF104" s="84"/>
      <c r="AG104" s="84" t="s">
        <v>80</v>
      </c>
      <c r="AH104" s="133"/>
      <c r="AI104" s="133"/>
      <c r="AJ104" s="84"/>
      <c r="AK104" s="84" t="s">
        <v>80</v>
      </c>
      <c r="AL104" s="10" t="s">
        <v>80</v>
      </c>
      <c r="AM104" s="10" t="s">
        <v>80</v>
      </c>
      <c r="AN104" s="66">
        <f t="shared" si="21"/>
        <v>950</v>
      </c>
    </row>
    <row r="105" spans="1:40" ht="12.6" customHeight="1" x14ac:dyDescent="0.25">
      <c r="A105" s="91">
        <f t="shared" si="31"/>
        <v>101</v>
      </c>
      <c r="B105" s="93" t="s">
        <v>389</v>
      </c>
      <c r="C105" s="162">
        <f t="shared" si="22"/>
        <v>10</v>
      </c>
      <c r="D105" s="162">
        <v>5</v>
      </c>
      <c r="E105" s="162">
        <f t="shared" si="24"/>
        <v>5</v>
      </c>
      <c r="F105" s="95"/>
      <c r="G105" s="87"/>
      <c r="H105" s="87"/>
      <c r="I105" s="87"/>
      <c r="J105" s="87"/>
      <c r="K105" s="111"/>
      <c r="L105" s="87"/>
      <c r="M105" s="87"/>
      <c r="N105" s="87"/>
      <c r="O105" s="87"/>
      <c r="P105" s="172"/>
      <c r="Q105" s="109"/>
      <c r="R105" s="172"/>
      <c r="S105" s="172"/>
      <c r="T105" s="109"/>
      <c r="U105" s="172"/>
      <c r="V105" s="172"/>
      <c r="W105" s="172"/>
      <c r="X105" s="172"/>
      <c r="Y105" s="172" t="s">
        <v>80</v>
      </c>
      <c r="Z105" s="172"/>
      <c r="AA105" s="172" t="s">
        <v>80</v>
      </c>
      <c r="AB105" s="172"/>
      <c r="AC105" s="109"/>
      <c r="AD105" s="84"/>
      <c r="AE105" s="84"/>
      <c r="AF105" s="84"/>
      <c r="AG105" s="84" t="s">
        <v>80</v>
      </c>
      <c r="AH105" s="133"/>
      <c r="AI105" s="133"/>
      <c r="AJ105" s="84"/>
      <c r="AK105" s="84" t="s">
        <v>80</v>
      </c>
      <c r="AL105" s="10" t="s">
        <v>80</v>
      </c>
      <c r="AM105" s="10"/>
      <c r="AN105" s="66">
        <f t="shared" si="21"/>
        <v>475</v>
      </c>
    </row>
    <row r="106" spans="1:40" ht="12.6" customHeight="1" x14ac:dyDescent="0.25">
      <c r="A106" s="91">
        <f t="shared" si="31"/>
        <v>102</v>
      </c>
      <c r="B106" s="93" t="s">
        <v>406</v>
      </c>
      <c r="C106" s="162">
        <f t="shared" si="22"/>
        <v>11</v>
      </c>
      <c r="D106" s="162">
        <v>4</v>
      </c>
      <c r="E106" s="162">
        <f t="shared" si="24"/>
        <v>7</v>
      </c>
      <c r="F106" s="95"/>
      <c r="G106" s="87"/>
      <c r="H106" s="87"/>
      <c r="I106" s="87"/>
      <c r="J106" s="87"/>
      <c r="K106" s="111"/>
      <c r="L106" s="87"/>
      <c r="M106" s="87"/>
      <c r="N106" s="87"/>
      <c r="O106" s="87"/>
      <c r="P106" s="172"/>
      <c r="Q106" s="109"/>
      <c r="R106" s="172"/>
      <c r="S106" s="172" t="s">
        <v>80</v>
      </c>
      <c r="T106" s="109"/>
      <c r="U106" s="172" t="s">
        <v>80</v>
      </c>
      <c r="V106" s="172" t="s">
        <v>80</v>
      </c>
      <c r="W106" s="172"/>
      <c r="X106" s="172"/>
      <c r="Y106" s="172" t="s">
        <v>80</v>
      </c>
      <c r="Z106" s="172"/>
      <c r="AA106" s="172" t="s">
        <v>80</v>
      </c>
      <c r="AB106" s="172"/>
      <c r="AC106" s="109"/>
      <c r="AD106" s="84"/>
      <c r="AE106" s="84"/>
      <c r="AF106" s="84"/>
      <c r="AG106" s="84" t="s">
        <v>80</v>
      </c>
      <c r="AH106" s="133"/>
      <c r="AI106" s="133"/>
      <c r="AJ106" s="84"/>
      <c r="AK106" s="84" t="s">
        <v>80</v>
      </c>
      <c r="AL106" s="10"/>
      <c r="AM106" s="10"/>
      <c r="AN106" s="66">
        <f t="shared" si="21"/>
        <v>665</v>
      </c>
    </row>
    <row r="107" spans="1:40" ht="12.6" customHeight="1" x14ac:dyDescent="0.25">
      <c r="A107" s="91">
        <f t="shared" si="31"/>
        <v>103</v>
      </c>
      <c r="B107" s="93" t="s">
        <v>249</v>
      </c>
      <c r="C107" s="162">
        <f t="shared" si="22"/>
        <v>16</v>
      </c>
      <c r="D107" s="162">
        <v>8</v>
      </c>
      <c r="E107" s="162">
        <f t="shared" si="24"/>
        <v>8</v>
      </c>
      <c r="F107" s="95"/>
      <c r="G107" s="87"/>
      <c r="H107" s="87"/>
      <c r="I107" s="87"/>
      <c r="J107" s="87"/>
      <c r="K107" s="111"/>
      <c r="L107" s="87"/>
      <c r="M107" s="87"/>
      <c r="N107" s="87"/>
      <c r="O107" s="87"/>
      <c r="P107" s="172"/>
      <c r="Q107" s="109"/>
      <c r="R107" s="172"/>
      <c r="S107" s="172"/>
      <c r="T107" s="109"/>
      <c r="U107" s="172" t="s">
        <v>80</v>
      </c>
      <c r="V107" s="172" t="s">
        <v>80</v>
      </c>
      <c r="W107" s="172"/>
      <c r="X107" s="172" t="s">
        <v>80</v>
      </c>
      <c r="Y107" s="172" t="s">
        <v>80</v>
      </c>
      <c r="Z107" s="172" t="s">
        <v>80</v>
      </c>
      <c r="AA107" s="172"/>
      <c r="AB107" s="172"/>
      <c r="AC107" s="109"/>
      <c r="AD107" s="84"/>
      <c r="AE107" s="84" t="s">
        <v>80</v>
      </c>
      <c r="AF107" s="84"/>
      <c r="AG107" s="84" t="s">
        <v>80</v>
      </c>
      <c r="AH107" s="133"/>
      <c r="AI107" s="133"/>
      <c r="AJ107" s="84"/>
      <c r="AK107" s="84" t="s">
        <v>80</v>
      </c>
      <c r="AL107" s="10"/>
      <c r="AM107" s="10"/>
      <c r="AN107" s="66">
        <f t="shared" si="21"/>
        <v>760</v>
      </c>
    </row>
    <row r="108" spans="1:40" ht="12.6" customHeight="1" x14ac:dyDescent="0.25">
      <c r="A108" s="91">
        <f t="shared" si="31"/>
        <v>104</v>
      </c>
      <c r="B108" s="93" t="s">
        <v>416</v>
      </c>
      <c r="C108" s="162">
        <f t="shared" si="22"/>
        <v>26</v>
      </c>
      <c r="D108" s="162">
        <v>11</v>
      </c>
      <c r="E108" s="162">
        <f t="shared" si="24"/>
        <v>15</v>
      </c>
      <c r="F108" s="95"/>
      <c r="G108" s="87"/>
      <c r="H108" s="87"/>
      <c r="I108" s="87"/>
      <c r="J108" s="87"/>
      <c r="K108" s="111"/>
      <c r="L108" s="87"/>
      <c r="M108" s="87"/>
      <c r="N108" s="87"/>
      <c r="O108" s="87"/>
      <c r="P108" s="172" t="s">
        <v>80</v>
      </c>
      <c r="Q108" s="109" t="s">
        <v>80</v>
      </c>
      <c r="R108" s="172" t="s">
        <v>80</v>
      </c>
      <c r="S108" s="172" t="s">
        <v>80</v>
      </c>
      <c r="T108" s="109"/>
      <c r="U108" s="172"/>
      <c r="V108" s="172" t="s">
        <v>80</v>
      </c>
      <c r="W108" s="172"/>
      <c r="X108" s="172" t="s">
        <v>80</v>
      </c>
      <c r="Y108" s="172" t="s">
        <v>80</v>
      </c>
      <c r="Z108" s="172" t="s">
        <v>80</v>
      </c>
      <c r="AA108" s="172" t="s">
        <v>80</v>
      </c>
      <c r="AB108" s="172"/>
      <c r="AC108" s="109"/>
      <c r="AD108" s="84" t="s">
        <v>80</v>
      </c>
      <c r="AE108" s="84" t="s">
        <v>80</v>
      </c>
      <c r="AF108" s="84" t="s">
        <v>80</v>
      </c>
      <c r="AG108" s="84"/>
      <c r="AH108" s="133"/>
      <c r="AI108" s="133" t="s">
        <v>80</v>
      </c>
      <c r="AJ108" s="84"/>
      <c r="AK108" s="84" t="s">
        <v>80</v>
      </c>
      <c r="AL108" s="10"/>
      <c r="AM108" s="10" t="s">
        <v>80</v>
      </c>
      <c r="AN108" s="66">
        <f t="shared" si="21"/>
        <v>1425</v>
      </c>
    </row>
    <row r="109" spans="1:40" ht="12.6" customHeight="1" x14ac:dyDescent="0.25">
      <c r="A109" s="91">
        <f t="shared" si="31"/>
        <v>105</v>
      </c>
      <c r="B109" s="93" t="s">
        <v>299</v>
      </c>
      <c r="C109" s="162">
        <f t="shared" si="22"/>
        <v>8</v>
      </c>
      <c r="D109" s="162">
        <v>3</v>
      </c>
      <c r="E109" s="162">
        <f t="shared" si="24"/>
        <v>5</v>
      </c>
      <c r="F109" s="95"/>
      <c r="G109" s="87"/>
      <c r="H109" s="87"/>
      <c r="I109" s="87"/>
      <c r="J109" s="87"/>
      <c r="K109" s="111"/>
      <c r="L109" s="87"/>
      <c r="M109" s="87"/>
      <c r="N109" s="87"/>
      <c r="O109" s="87"/>
      <c r="P109" s="172" t="s">
        <v>80</v>
      </c>
      <c r="Q109" s="109"/>
      <c r="R109" s="172"/>
      <c r="S109" s="172"/>
      <c r="T109" s="109"/>
      <c r="U109" s="172"/>
      <c r="V109" s="172"/>
      <c r="W109" s="172"/>
      <c r="X109" s="172"/>
      <c r="Y109" s="172"/>
      <c r="Z109" s="172"/>
      <c r="AA109" s="172" t="s">
        <v>80</v>
      </c>
      <c r="AB109" s="172"/>
      <c r="AC109" s="109" t="s">
        <v>80</v>
      </c>
      <c r="AD109" s="84"/>
      <c r="AE109" s="84"/>
      <c r="AF109" s="84"/>
      <c r="AG109" s="84" t="s">
        <v>80</v>
      </c>
      <c r="AH109" s="133"/>
      <c r="AI109" s="133"/>
      <c r="AJ109" s="84"/>
      <c r="AK109" s="84" t="s">
        <v>80</v>
      </c>
      <c r="AL109" s="10"/>
      <c r="AM109" s="10"/>
      <c r="AN109" s="66">
        <f t="shared" si="21"/>
        <v>475</v>
      </c>
    </row>
    <row r="110" spans="1:40" ht="12.6" customHeight="1" x14ac:dyDescent="0.25">
      <c r="A110" s="91">
        <f t="shared" si="31"/>
        <v>106</v>
      </c>
      <c r="B110" s="93" t="s">
        <v>407</v>
      </c>
      <c r="C110" s="162">
        <f t="shared" si="22"/>
        <v>2</v>
      </c>
      <c r="D110" s="162">
        <v>1</v>
      </c>
      <c r="E110" s="162">
        <f t="shared" si="24"/>
        <v>1</v>
      </c>
      <c r="F110" s="95"/>
      <c r="G110" s="87"/>
      <c r="H110" s="87"/>
      <c r="I110" s="87"/>
      <c r="J110" s="87"/>
      <c r="K110" s="111"/>
      <c r="L110" s="87"/>
      <c r="M110" s="87"/>
      <c r="N110" s="87"/>
      <c r="O110" s="87"/>
      <c r="P110" s="172"/>
      <c r="Q110" s="109"/>
      <c r="R110" s="172"/>
      <c r="S110" s="172" t="s">
        <v>80</v>
      </c>
      <c r="T110" s="109"/>
      <c r="U110" s="172"/>
      <c r="V110" s="172"/>
      <c r="W110" s="172"/>
      <c r="X110" s="172"/>
      <c r="Y110" s="172"/>
      <c r="Z110" s="172"/>
      <c r="AA110" s="172"/>
      <c r="AB110" s="172"/>
      <c r="AC110" s="109"/>
      <c r="AD110" s="84"/>
      <c r="AE110" s="84"/>
      <c r="AF110" s="84"/>
      <c r="AG110" s="84"/>
      <c r="AH110" s="133"/>
      <c r="AI110" s="133"/>
      <c r="AJ110" s="84"/>
      <c r="AK110" s="84"/>
      <c r="AL110" s="10"/>
      <c r="AM110" s="10"/>
      <c r="AN110" s="66">
        <f t="shared" si="21"/>
        <v>95</v>
      </c>
    </row>
    <row r="111" spans="1:40" ht="12.6" customHeight="1" x14ac:dyDescent="0.25">
      <c r="A111" s="91">
        <f t="shared" si="31"/>
        <v>107</v>
      </c>
      <c r="B111" s="93" t="s">
        <v>223</v>
      </c>
      <c r="C111" s="162">
        <f t="shared" si="22"/>
        <v>4</v>
      </c>
      <c r="D111" s="162">
        <v>4</v>
      </c>
      <c r="E111" s="162">
        <f t="shared" si="24"/>
        <v>0</v>
      </c>
      <c r="F111" s="95"/>
      <c r="G111" s="87"/>
      <c r="H111" s="87"/>
      <c r="I111" s="87"/>
      <c r="J111" s="87"/>
      <c r="K111" s="111"/>
      <c r="L111" s="87"/>
      <c r="M111" s="87"/>
      <c r="N111" s="87"/>
      <c r="O111" s="87"/>
      <c r="P111" s="172"/>
      <c r="Q111" s="109"/>
      <c r="R111" s="172"/>
      <c r="S111" s="172"/>
      <c r="T111" s="109"/>
      <c r="U111" s="172"/>
      <c r="V111" s="172"/>
      <c r="W111" s="172"/>
      <c r="X111" s="172"/>
      <c r="Y111" s="172"/>
      <c r="Z111" s="172"/>
      <c r="AA111" s="172"/>
      <c r="AB111" s="172"/>
      <c r="AC111" s="109"/>
      <c r="AD111" s="84"/>
      <c r="AE111" s="84"/>
      <c r="AF111" s="84"/>
      <c r="AG111" s="84"/>
      <c r="AH111" s="133"/>
      <c r="AI111" s="133"/>
      <c r="AJ111" s="84"/>
      <c r="AK111" s="84"/>
      <c r="AL111" s="10"/>
      <c r="AM111" s="10"/>
      <c r="AN111" s="66">
        <f t="shared" si="21"/>
        <v>0</v>
      </c>
    </row>
    <row r="112" spans="1:40" ht="12.6" customHeight="1" x14ac:dyDescent="0.25">
      <c r="A112" s="91">
        <f t="shared" si="31"/>
        <v>108</v>
      </c>
      <c r="B112" s="93" t="s">
        <v>420</v>
      </c>
      <c r="C112" s="162">
        <f t="shared" si="22"/>
        <v>19</v>
      </c>
      <c r="D112" s="162">
        <v>12</v>
      </c>
      <c r="E112" s="162">
        <f t="shared" si="24"/>
        <v>7</v>
      </c>
      <c r="F112" s="95"/>
      <c r="G112" s="87"/>
      <c r="H112" s="87"/>
      <c r="I112" s="87"/>
      <c r="J112" s="87"/>
      <c r="K112" s="111"/>
      <c r="L112" s="87"/>
      <c r="M112" s="87"/>
      <c r="N112" s="87"/>
      <c r="O112" s="87"/>
      <c r="P112" s="172" t="s">
        <v>80</v>
      </c>
      <c r="Q112" s="109" t="s">
        <v>80</v>
      </c>
      <c r="R112" s="172" t="s">
        <v>80</v>
      </c>
      <c r="S112" s="172"/>
      <c r="T112" s="109"/>
      <c r="U112" s="172"/>
      <c r="V112" s="172" t="s">
        <v>80</v>
      </c>
      <c r="W112" s="172"/>
      <c r="X112" s="172"/>
      <c r="Y112" s="172" t="s">
        <v>80</v>
      </c>
      <c r="Z112" s="172" t="s">
        <v>80</v>
      </c>
      <c r="AA112" s="172"/>
      <c r="AB112" s="172" t="s">
        <v>80</v>
      </c>
      <c r="AC112" s="109"/>
      <c r="AD112" s="84"/>
      <c r="AE112" s="84"/>
      <c r="AF112" s="84"/>
      <c r="AG112" s="84"/>
      <c r="AH112" s="133"/>
      <c r="AI112" s="133"/>
      <c r="AJ112" s="84"/>
      <c r="AK112" s="84"/>
      <c r="AL112" s="10"/>
      <c r="AM112" s="10"/>
      <c r="AN112" s="66">
        <f t="shared" si="21"/>
        <v>665</v>
      </c>
    </row>
    <row r="113" spans="1:40" ht="12.6" customHeight="1" x14ac:dyDescent="0.25">
      <c r="A113" s="91">
        <f t="shared" si="31"/>
        <v>109</v>
      </c>
      <c r="B113" s="93" t="s">
        <v>224</v>
      </c>
      <c r="C113" s="162">
        <f t="shared" si="22"/>
        <v>17</v>
      </c>
      <c r="D113" s="162">
        <v>11</v>
      </c>
      <c r="E113" s="162">
        <f t="shared" si="24"/>
        <v>6</v>
      </c>
      <c r="F113" s="95"/>
      <c r="G113" s="87"/>
      <c r="H113" s="87"/>
      <c r="I113" s="87"/>
      <c r="J113" s="87"/>
      <c r="K113" s="111"/>
      <c r="L113" s="87"/>
      <c r="M113" s="87"/>
      <c r="N113" s="87"/>
      <c r="O113" s="87"/>
      <c r="P113" s="172"/>
      <c r="Q113" s="109"/>
      <c r="R113" s="172" t="s">
        <v>80</v>
      </c>
      <c r="S113" s="172"/>
      <c r="T113" s="109"/>
      <c r="U113" s="172"/>
      <c r="V113" s="172"/>
      <c r="W113" s="172"/>
      <c r="X113" s="172"/>
      <c r="Y113" s="172"/>
      <c r="Z113" s="172" t="s">
        <v>80</v>
      </c>
      <c r="AA113" s="172" t="s">
        <v>80</v>
      </c>
      <c r="AB113" s="172" t="s">
        <v>80</v>
      </c>
      <c r="AC113" s="109"/>
      <c r="AD113" s="84" t="s">
        <v>80</v>
      </c>
      <c r="AE113" s="84"/>
      <c r="AF113" s="84" t="s">
        <v>80</v>
      </c>
      <c r="AG113" s="84"/>
      <c r="AH113" s="133"/>
      <c r="AI113" s="133"/>
      <c r="AJ113" s="84"/>
      <c r="AK113" s="84"/>
      <c r="AL113" s="10"/>
      <c r="AM113" s="10"/>
      <c r="AN113" s="66">
        <f t="shared" si="21"/>
        <v>570</v>
      </c>
    </row>
    <row r="114" spans="1:40" ht="12.6" customHeight="1" x14ac:dyDescent="0.25">
      <c r="A114" s="91">
        <f t="shared" si="31"/>
        <v>110</v>
      </c>
      <c r="B114" s="93" t="s">
        <v>345</v>
      </c>
      <c r="C114" s="162">
        <f t="shared" si="22"/>
        <v>9</v>
      </c>
      <c r="D114" s="162">
        <v>5</v>
      </c>
      <c r="E114" s="162">
        <f t="shared" si="24"/>
        <v>4</v>
      </c>
      <c r="F114" s="95"/>
      <c r="G114" s="87"/>
      <c r="H114" s="87"/>
      <c r="I114" s="87"/>
      <c r="J114" s="87"/>
      <c r="K114" s="111"/>
      <c r="L114" s="87"/>
      <c r="M114" s="87"/>
      <c r="N114" s="87"/>
      <c r="O114" s="87"/>
      <c r="P114" s="172"/>
      <c r="Q114" s="109"/>
      <c r="R114" s="172" t="s">
        <v>80</v>
      </c>
      <c r="S114" s="172"/>
      <c r="T114" s="109"/>
      <c r="U114" s="172"/>
      <c r="V114" s="172"/>
      <c r="W114" s="172"/>
      <c r="X114" s="172"/>
      <c r="Y114" s="172"/>
      <c r="Z114" s="172"/>
      <c r="AA114" s="172"/>
      <c r="AB114" s="172"/>
      <c r="AC114" s="109" t="s">
        <v>80</v>
      </c>
      <c r="AD114" s="84"/>
      <c r="AE114" s="84"/>
      <c r="AF114" s="84"/>
      <c r="AG114" s="84"/>
      <c r="AH114" s="133"/>
      <c r="AI114" s="133" t="s">
        <v>80</v>
      </c>
      <c r="AJ114" s="84"/>
      <c r="AK114" s="84"/>
      <c r="AL114" s="10"/>
      <c r="AM114" s="10" t="s">
        <v>80</v>
      </c>
      <c r="AN114" s="66">
        <f t="shared" si="21"/>
        <v>380</v>
      </c>
    </row>
    <row r="115" spans="1:40" ht="12.6" customHeight="1" x14ac:dyDescent="0.25">
      <c r="A115" s="91">
        <f t="shared" si="31"/>
        <v>111</v>
      </c>
      <c r="B115" s="93" t="s">
        <v>414</v>
      </c>
      <c r="C115" s="162">
        <f t="shared" si="22"/>
        <v>34</v>
      </c>
      <c r="D115" s="162">
        <v>17</v>
      </c>
      <c r="E115" s="162">
        <f t="shared" si="24"/>
        <v>17</v>
      </c>
      <c r="F115" s="95"/>
      <c r="G115" s="87"/>
      <c r="H115" s="87"/>
      <c r="I115" s="87"/>
      <c r="J115" s="87"/>
      <c r="K115" s="111"/>
      <c r="L115" s="87"/>
      <c r="M115" s="87"/>
      <c r="N115" s="87"/>
      <c r="O115" s="87"/>
      <c r="P115" s="172" t="s">
        <v>80</v>
      </c>
      <c r="Q115" s="109" t="s">
        <v>80</v>
      </c>
      <c r="R115" s="172" t="s">
        <v>80</v>
      </c>
      <c r="S115" s="172"/>
      <c r="T115" s="109"/>
      <c r="U115" s="172" t="s">
        <v>80</v>
      </c>
      <c r="V115" s="172" t="s">
        <v>80</v>
      </c>
      <c r="W115" s="172"/>
      <c r="X115" s="172" t="s">
        <v>80</v>
      </c>
      <c r="Y115" s="172" t="s">
        <v>80</v>
      </c>
      <c r="Z115" s="172" t="s">
        <v>80</v>
      </c>
      <c r="AA115" s="172" t="s">
        <v>80</v>
      </c>
      <c r="AB115" s="172"/>
      <c r="AC115" s="109"/>
      <c r="AD115" s="84" t="s">
        <v>80</v>
      </c>
      <c r="AE115" s="84"/>
      <c r="AF115" s="84" t="s">
        <v>80</v>
      </c>
      <c r="AG115" s="84" t="s">
        <v>80</v>
      </c>
      <c r="AH115" s="133" t="s">
        <v>80</v>
      </c>
      <c r="AI115" s="133" t="s">
        <v>80</v>
      </c>
      <c r="AJ115" s="84" t="s">
        <v>80</v>
      </c>
      <c r="AK115" s="84" t="s">
        <v>80</v>
      </c>
      <c r="AL115" s="10" t="s">
        <v>80</v>
      </c>
      <c r="AM115" s="10"/>
      <c r="AN115" s="66">
        <f t="shared" si="21"/>
        <v>1615</v>
      </c>
    </row>
    <row r="116" spans="1:40" ht="12.6" customHeight="1" x14ac:dyDescent="0.25">
      <c r="A116" s="91">
        <f t="shared" si="31"/>
        <v>112</v>
      </c>
      <c r="B116" s="93" t="s">
        <v>427</v>
      </c>
      <c r="C116" s="162">
        <f t="shared" si="22"/>
        <v>8</v>
      </c>
      <c r="D116" s="162">
        <v>4</v>
      </c>
      <c r="E116" s="162">
        <f t="shared" si="24"/>
        <v>4</v>
      </c>
      <c r="F116" s="95"/>
      <c r="G116" s="87"/>
      <c r="H116" s="87"/>
      <c r="I116" s="87"/>
      <c r="J116" s="87"/>
      <c r="K116" s="111"/>
      <c r="L116" s="87"/>
      <c r="M116" s="87"/>
      <c r="N116" s="87"/>
      <c r="O116" s="87"/>
      <c r="P116" s="172"/>
      <c r="Q116" s="109" t="s">
        <v>80</v>
      </c>
      <c r="R116" s="172" t="s">
        <v>80</v>
      </c>
      <c r="S116" s="172"/>
      <c r="T116" s="109"/>
      <c r="U116" s="172" t="s">
        <v>80</v>
      </c>
      <c r="V116" s="172" t="s">
        <v>80</v>
      </c>
      <c r="W116" s="172"/>
      <c r="X116" s="172"/>
      <c r="Y116" s="172"/>
      <c r="Z116" s="172"/>
      <c r="AA116" s="172"/>
      <c r="AB116" s="172"/>
      <c r="AC116" s="109"/>
      <c r="AD116" s="84"/>
      <c r="AE116" s="84"/>
      <c r="AF116" s="84"/>
      <c r="AG116" s="84"/>
      <c r="AH116" s="133"/>
      <c r="AI116" s="133"/>
      <c r="AJ116" s="84"/>
      <c r="AK116" s="84"/>
      <c r="AL116" s="10"/>
      <c r="AM116" s="10"/>
      <c r="AN116" s="66">
        <f t="shared" si="21"/>
        <v>380</v>
      </c>
    </row>
    <row r="117" spans="1:40" ht="12.6" customHeight="1" x14ac:dyDescent="0.25">
      <c r="A117" s="91">
        <f t="shared" si="31"/>
        <v>113</v>
      </c>
      <c r="B117" s="93" t="s">
        <v>46</v>
      </c>
      <c r="C117" s="162">
        <f t="shared" si="22"/>
        <v>31</v>
      </c>
      <c r="D117" s="162">
        <v>14</v>
      </c>
      <c r="E117" s="162">
        <f t="shared" si="24"/>
        <v>17</v>
      </c>
      <c r="F117" s="95"/>
      <c r="G117" s="87"/>
      <c r="H117" s="87"/>
      <c r="I117" s="87"/>
      <c r="J117" s="87"/>
      <c r="K117" s="111"/>
      <c r="L117" s="87"/>
      <c r="M117" s="87"/>
      <c r="N117" s="87"/>
      <c r="O117" s="87"/>
      <c r="P117" s="172"/>
      <c r="Q117" s="109" t="s">
        <v>80</v>
      </c>
      <c r="R117" s="172" t="s">
        <v>80</v>
      </c>
      <c r="S117" s="172" t="s">
        <v>80</v>
      </c>
      <c r="T117" s="109"/>
      <c r="U117" s="172" t="s">
        <v>80</v>
      </c>
      <c r="V117" s="172" t="s">
        <v>80</v>
      </c>
      <c r="W117" s="172" t="s">
        <v>80</v>
      </c>
      <c r="X117" s="172" t="s">
        <v>80</v>
      </c>
      <c r="Y117" s="172"/>
      <c r="Z117" s="172" t="s">
        <v>80</v>
      </c>
      <c r="AA117" s="172" t="s">
        <v>80</v>
      </c>
      <c r="AB117" s="172" t="s">
        <v>80</v>
      </c>
      <c r="AC117" s="109"/>
      <c r="AD117" s="84" t="s">
        <v>80</v>
      </c>
      <c r="AE117" s="84"/>
      <c r="AF117" s="84" t="s">
        <v>80</v>
      </c>
      <c r="AG117" s="84" t="s">
        <v>80</v>
      </c>
      <c r="AH117" s="133" t="s">
        <v>80</v>
      </c>
      <c r="AI117" s="133" t="s">
        <v>80</v>
      </c>
      <c r="AJ117" s="84"/>
      <c r="AK117" s="84"/>
      <c r="AL117" s="10" t="s">
        <v>80</v>
      </c>
      <c r="AM117" s="10" t="s">
        <v>80</v>
      </c>
      <c r="AN117" s="66">
        <f t="shared" si="21"/>
        <v>1615</v>
      </c>
    </row>
    <row r="118" spans="1:40" ht="12.6" customHeight="1" x14ac:dyDescent="0.25">
      <c r="A118" s="91">
        <f t="shared" si="31"/>
        <v>114</v>
      </c>
      <c r="B118" s="93" t="s">
        <v>47</v>
      </c>
      <c r="C118" s="162">
        <f t="shared" si="22"/>
        <v>4</v>
      </c>
      <c r="D118" s="162">
        <v>4</v>
      </c>
      <c r="E118" s="162">
        <f t="shared" si="24"/>
        <v>0</v>
      </c>
      <c r="F118" s="95"/>
      <c r="G118" s="87"/>
      <c r="H118" s="87"/>
      <c r="I118" s="87"/>
      <c r="J118" s="87"/>
      <c r="K118" s="111"/>
      <c r="L118" s="87"/>
      <c r="M118" s="87"/>
      <c r="N118" s="87"/>
      <c r="O118" s="87"/>
      <c r="P118" s="172"/>
      <c r="Q118" s="109"/>
      <c r="R118" s="172"/>
      <c r="S118" s="172"/>
      <c r="T118" s="109"/>
      <c r="U118" s="172"/>
      <c r="V118" s="172"/>
      <c r="W118" s="172"/>
      <c r="X118" s="172"/>
      <c r="Y118" s="172"/>
      <c r="Z118" s="172"/>
      <c r="AA118" s="172"/>
      <c r="AB118" s="172"/>
      <c r="AC118" s="109"/>
      <c r="AD118" s="84"/>
      <c r="AE118" s="84"/>
      <c r="AF118" s="84"/>
      <c r="AG118" s="84"/>
      <c r="AH118" s="133"/>
      <c r="AI118" s="133"/>
      <c r="AJ118" s="84"/>
      <c r="AK118" s="84"/>
      <c r="AL118" s="10"/>
      <c r="AM118" s="10"/>
      <c r="AN118" s="66">
        <f t="shared" si="21"/>
        <v>0</v>
      </c>
    </row>
    <row r="119" spans="1:40" ht="12.6" customHeight="1" x14ac:dyDescent="0.25">
      <c r="A119" s="91">
        <f t="shared" si="31"/>
        <v>115</v>
      </c>
      <c r="B119" s="93" t="s">
        <v>241</v>
      </c>
      <c r="C119" s="162">
        <f t="shared" si="22"/>
        <v>15</v>
      </c>
      <c r="D119" s="162">
        <v>4</v>
      </c>
      <c r="E119" s="162">
        <f t="shared" si="24"/>
        <v>11</v>
      </c>
      <c r="F119" s="95"/>
      <c r="G119" s="87"/>
      <c r="H119" s="87"/>
      <c r="I119" s="87"/>
      <c r="J119" s="87"/>
      <c r="K119" s="111"/>
      <c r="L119" s="87"/>
      <c r="M119" s="87"/>
      <c r="N119" s="87"/>
      <c r="O119" s="87"/>
      <c r="P119" s="172" t="s">
        <v>80</v>
      </c>
      <c r="Q119" s="109"/>
      <c r="R119" s="172"/>
      <c r="S119" s="172"/>
      <c r="T119" s="109"/>
      <c r="U119" s="172"/>
      <c r="V119" s="172" t="s">
        <v>80</v>
      </c>
      <c r="W119" s="172" t="s">
        <v>80</v>
      </c>
      <c r="X119" s="172"/>
      <c r="Y119" s="172" t="s">
        <v>80</v>
      </c>
      <c r="Z119" s="172"/>
      <c r="AA119" s="172" t="s">
        <v>80</v>
      </c>
      <c r="AB119" s="172"/>
      <c r="AC119" s="109" t="s">
        <v>80</v>
      </c>
      <c r="AD119" s="84" t="s">
        <v>80</v>
      </c>
      <c r="AE119" s="84"/>
      <c r="AF119" s="84"/>
      <c r="AG119" s="84" t="s">
        <v>80</v>
      </c>
      <c r="AH119" s="133"/>
      <c r="AI119" s="133" t="s">
        <v>80</v>
      </c>
      <c r="AJ119" s="84"/>
      <c r="AK119" s="84" t="s">
        <v>80</v>
      </c>
      <c r="AL119" s="10"/>
      <c r="AM119" s="10" t="s">
        <v>80</v>
      </c>
      <c r="AN119" s="66">
        <f t="shared" si="21"/>
        <v>1045</v>
      </c>
    </row>
    <row r="120" spans="1:40" ht="12.6" customHeight="1" x14ac:dyDescent="0.25">
      <c r="A120" s="91">
        <f t="shared" si="31"/>
        <v>116</v>
      </c>
      <c r="B120" s="93" t="s">
        <v>408</v>
      </c>
      <c r="C120" s="162">
        <f t="shared" si="22"/>
        <v>35</v>
      </c>
      <c r="D120" s="162">
        <v>20</v>
      </c>
      <c r="E120" s="162">
        <f t="shared" si="24"/>
        <v>15</v>
      </c>
      <c r="F120" s="95"/>
      <c r="G120" s="87"/>
      <c r="H120" s="87"/>
      <c r="I120" s="87"/>
      <c r="J120" s="87"/>
      <c r="K120" s="111"/>
      <c r="L120" s="87"/>
      <c r="M120" s="87"/>
      <c r="N120" s="87"/>
      <c r="O120" s="87"/>
      <c r="P120" s="172" t="s">
        <v>80</v>
      </c>
      <c r="Q120" s="109" t="s">
        <v>80</v>
      </c>
      <c r="R120" s="172" t="s">
        <v>80</v>
      </c>
      <c r="S120" s="172" t="s">
        <v>80</v>
      </c>
      <c r="T120" s="109"/>
      <c r="U120" s="172" t="s">
        <v>80</v>
      </c>
      <c r="V120" s="172"/>
      <c r="W120" s="172" t="s">
        <v>80</v>
      </c>
      <c r="X120" s="172" t="s">
        <v>80</v>
      </c>
      <c r="Y120" s="172" t="s">
        <v>80</v>
      </c>
      <c r="Z120" s="172" t="s">
        <v>80</v>
      </c>
      <c r="AA120" s="172"/>
      <c r="AB120" s="172"/>
      <c r="AC120" s="109"/>
      <c r="AD120" s="84" t="s">
        <v>80</v>
      </c>
      <c r="AE120" s="84" t="s">
        <v>80</v>
      </c>
      <c r="AF120" s="84"/>
      <c r="AG120" s="84"/>
      <c r="AH120" s="133" t="s">
        <v>80</v>
      </c>
      <c r="AI120" s="133" t="s">
        <v>80</v>
      </c>
      <c r="AJ120" s="84"/>
      <c r="AK120" s="84" t="s">
        <v>80</v>
      </c>
      <c r="AL120" s="10"/>
      <c r="AM120" s="10" t="s">
        <v>80</v>
      </c>
      <c r="AN120" s="66">
        <f t="shared" si="21"/>
        <v>1425</v>
      </c>
    </row>
    <row r="121" spans="1:40" ht="12.6" customHeight="1" x14ac:dyDescent="0.25">
      <c r="A121" s="91">
        <f t="shared" si="31"/>
        <v>117</v>
      </c>
      <c r="B121" s="93" t="s">
        <v>474</v>
      </c>
      <c r="C121" s="162">
        <f t="shared" ref="C121" si="38">D121+E121</f>
        <v>2</v>
      </c>
      <c r="D121" s="162">
        <v>0</v>
      </c>
      <c r="E121" s="162">
        <f t="shared" ref="E121" si="39">COUNTIF(F121:AM121,"X")</f>
        <v>2</v>
      </c>
      <c r="F121" s="95"/>
      <c r="G121" s="87"/>
      <c r="H121" s="87"/>
      <c r="I121" s="87"/>
      <c r="J121" s="87"/>
      <c r="K121" s="111"/>
      <c r="L121" s="87"/>
      <c r="M121" s="87"/>
      <c r="N121" s="87"/>
      <c r="O121" s="87"/>
      <c r="P121" s="87"/>
      <c r="Q121" s="111"/>
      <c r="R121" s="87"/>
      <c r="S121" s="87"/>
      <c r="T121" s="111"/>
      <c r="U121" s="87"/>
      <c r="V121" s="87"/>
      <c r="W121" s="87"/>
      <c r="X121" s="87"/>
      <c r="Y121" s="87"/>
      <c r="Z121" s="87"/>
      <c r="AA121" s="87"/>
      <c r="AB121" s="87"/>
      <c r="AC121" s="111"/>
      <c r="AD121" s="87"/>
      <c r="AE121" s="87"/>
      <c r="AF121" s="87"/>
      <c r="AG121" s="87"/>
      <c r="AH121" s="87"/>
      <c r="AI121" s="87"/>
      <c r="AJ121" s="87"/>
      <c r="AK121" s="84" t="s">
        <v>80</v>
      </c>
      <c r="AL121" s="10"/>
      <c r="AM121" s="10" t="s">
        <v>80</v>
      </c>
      <c r="AN121" s="66">
        <f t="shared" si="21"/>
        <v>190</v>
      </c>
    </row>
    <row r="122" spans="1:40" ht="12.6" customHeight="1" x14ac:dyDescent="0.25">
      <c r="A122" s="91">
        <f t="shared" si="31"/>
        <v>118</v>
      </c>
      <c r="B122" s="93" t="s">
        <v>298</v>
      </c>
      <c r="C122" s="162">
        <f t="shared" si="22"/>
        <v>42</v>
      </c>
      <c r="D122" s="162">
        <v>21</v>
      </c>
      <c r="E122" s="162">
        <f t="shared" si="24"/>
        <v>21</v>
      </c>
      <c r="F122" s="95"/>
      <c r="G122" s="87"/>
      <c r="H122" s="87"/>
      <c r="I122" s="87"/>
      <c r="J122" s="87"/>
      <c r="K122" s="111"/>
      <c r="L122" s="87"/>
      <c r="M122" s="87"/>
      <c r="N122" s="87"/>
      <c r="O122" s="87"/>
      <c r="P122" s="172" t="s">
        <v>80</v>
      </c>
      <c r="Q122" s="109"/>
      <c r="R122" s="172" t="s">
        <v>80</v>
      </c>
      <c r="S122" s="172" t="s">
        <v>80</v>
      </c>
      <c r="T122" s="109"/>
      <c r="U122" s="172" t="s">
        <v>80</v>
      </c>
      <c r="V122" s="172" t="s">
        <v>80</v>
      </c>
      <c r="W122" s="172" t="s">
        <v>80</v>
      </c>
      <c r="X122" s="172" t="s">
        <v>80</v>
      </c>
      <c r="Y122" s="172" t="s">
        <v>80</v>
      </c>
      <c r="Z122" s="172" t="s">
        <v>80</v>
      </c>
      <c r="AA122" s="172" t="s">
        <v>80</v>
      </c>
      <c r="AB122" s="172" t="s">
        <v>80</v>
      </c>
      <c r="AC122" s="109" t="s">
        <v>80</v>
      </c>
      <c r="AD122" s="84" t="s">
        <v>80</v>
      </c>
      <c r="AE122" s="84" t="s">
        <v>80</v>
      </c>
      <c r="AF122" s="84"/>
      <c r="AG122" s="84" t="s">
        <v>80</v>
      </c>
      <c r="AH122" s="133" t="s">
        <v>80</v>
      </c>
      <c r="AI122" s="133" t="s">
        <v>80</v>
      </c>
      <c r="AJ122" s="84" t="s">
        <v>80</v>
      </c>
      <c r="AK122" s="84" t="s">
        <v>80</v>
      </c>
      <c r="AL122" s="10" t="s">
        <v>80</v>
      </c>
      <c r="AM122" s="10" t="s">
        <v>80</v>
      </c>
      <c r="AN122" s="66">
        <f t="shared" si="21"/>
        <v>1995</v>
      </c>
    </row>
    <row r="123" spans="1:40" ht="12.6" customHeight="1" x14ac:dyDescent="0.25">
      <c r="A123" s="91">
        <f t="shared" si="31"/>
        <v>119</v>
      </c>
      <c r="B123" s="93" t="s">
        <v>466</v>
      </c>
      <c r="C123" s="162">
        <f t="shared" ref="C123" si="40">D123+E123</f>
        <v>10</v>
      </c>
      <c r="D123" s="162">
        <v>0</v>
      </c>
      <c r="E123" s="162">
        <f t="shared" ref="E123" si="41">COUNTIF(F123:AM123,"X")</f>
        <v>10</v>
      </c>
      <c r="F123" s="95"/>
      <c r="G123" s="87"/>
      <c r="H123" s="87"/>
      <c r="I123" s="87"/>
      <c r="J123" s="87"/>
      <c r="K123" s="111"/>
      <c r="L123" s="87"/>
      <c r="M123" s="87"/>
      <c r="N123" s="87"/>
      <c r="O123" s="87"/>
      <c r="P123" s="87"/>
      <c r="Q123" s="111"/>
      <c r="R123" s="87"/>
      <c r="S123" s="87"/>
      <c r="T123" s="111"/>
      <c r="U123" s="172" t="s">
        <v>80</v>
      </c>
      <c r="V123" s="172" t="s">
        <v>80</v>
      </c>
      <c r="W123" s="172" t="s">
        <v>80</v>
      </c>
      <c r="X123" s="172" t="s">
        <v>80</v>
      </c>
      <c r="Y123" s="172" t="s">
        <v>80</v>
      </c>
      <c r="Z123" s="172"/>
      <c r="AA123" s="172"/>
      <c r="AB123" s="172" t="s">
        <v>80</v>
      </c>
      <c r="AC123" s="109"/>
      <c r="AD123" s="84" t="s">
        <v>80</v>
      </c>
      <c r="AE123" s="84" t="s">
        <v>80</v>
      </c>
      <c r="AF123" s="84"/>
      <c r="AG123" s="84" t="s">
        <v>80</v>
      </c>
      <c r="AH123" s="133"/>
      <c r="AI123" s="133" t="s">
        <v>80</v>
      </c>
      <c r="AJ123" s="84"/>
      <c r="AK123" s="84"/>
      <c r="AL123" s="10"/>
      <c r="AM123" s="10"/>
      <c r="AN123" s="66">
        <f t="shared" ref="AN123" si="42">E123*$AN$3</f>
        <v>950</v>
      </c>
    </row>
    <row r="124" spans="1:40" ht="12.6" customHeight="1" x14ac:dyDescent="0.25">
      <c r="A124" s="91">
        <f t="shared" si="31"/>
        <v>120</v>
      </c>
      <c r="B124" s="93" t="s">
        <v>333</v>
      </c>
      <c r="C124" s="162">
        <f t="shared" si="22"/>
        <v>43</v>
      </c>
      <c r="D124" s="162">
        <v>23</v>
      </c>
      <c r="E124" s="162">
        <f t="shared" si="24"/>
        <v>20</v>
      </c>
      <c r="F124" s="95"/>
      <c r="G124" s="87"/>
      <c r="H124" s="87"/>
      <c r="I124" s="87"/>
      <c r="J124" s="87"/>
      <c r="K124" s="111"/>
      <c r="L124" s="87"/>
      <c r="M124" s="87"/>
      <c r="N124" s="87"/>
      <c r="O124" s="87"/>
      <c r="P124" s="172" t="s">
        <v>80</v>
      </c>
      <c r="Q124" s="109" t="s">
        <v>80</v>
      </c>
      <c r="R124" s="172" t="s">
        <v>80</v>
      </c>
      <c r="S124" s="172" t="s">
        <v>80</v>
      </c>
      <c r="T124" s="109"/>
      <c r="U124" s="172" t="s">
        <v>80</v>
      </c>
      <c r="V124" s="172" t="s">
        <v>80</v>
      </c>
      <c r="W124" s="172" t="s">
        <v>80</v>
      </c>
      <c r="X124" s="172" t="s">
        <v>80</v>
      </c>
      <c r="Y124" s="172" t="s">
        <v>80</v>
      </c>
      <c r="Z124" s="172" t="s">
        <v>80</v>
      </c>
      <c r="AA124" s="172" t="s">
        <v>80</v>
      </c>
      <c r="AB124" s="172" t="s">
        <v>80</v>
      </c>
      <c r="AC124" s="109" t="s">
        <v>80</v>
      </c>
      <c r="AD124" s="84" t="s">
        <v>80</v>
      </c>
      <c r="AE124" s="84" t="s">
        <v>80</v>
      </c>
      <c r="AF124" s="84"/>
      <c r="AG124" s="84" t="s">
        <v>80</v>
      </c>
      <c r="AH124" s="133"/>
      <c r="AI124" s="133" t="s">
        <v>80</v>
      </c>
      <c r="AJ124" s="84" t="s">
        <v>80</v>
      </c>
      <c r="AK124" s="84" t="s">
        <v>80</v>
      </c>
      <c r="AL124" s="10"/>
      <c r="AM124" s="10" t="s">
        <v>80</v>
      </c>
      <c r="AN124" s="66">
        <f t="shared" si="21"/>
        <v>1900</v>
      </c>
    </row>
    <row r="125" spans="1:40" ht="12.6" customHeight="1" x14ac:dyDescent="0.25">
      <c r="A125" s="91">
        <f t="shared" si="31"/>
        <v>121</v>
      </c>
      <c r="B125" s="93" t="s">
        <v>393</v>
      </c>
      <c r="C125" s="162">
        <f t="shared" si="22"/>
        <v>36</v>
      </c>
      <c r="D125" s="162">
        <v>20</v>
      </c>
      <c r="E125" s="162">
        <f t="shared" si="24"/>
        <v>16</v>
      </c>
      <c r="F125" s="95"/>
      <c r="G125" s="87"/>
      <c r="H125" s="87"/>
      <c r="I125" s="87"/>
      <c r="J125" s="87"/>
      <c r="K125" s="111"/>
      <c r="L125" s="87"/>
      <c r="M125" s="87"/>
      <c r="N125" s="87"/>
      <c r="O125" s="87"/>
      <c r="P125" s="172" t="s">
        <v>80</v>
      </c>
      <c r="Q125" s="109"/>
      <c r="R125" s="172" t="s">
        <v>80</v>
      </c>
      <c r="S125" s="172"/>
      <c r="T125" s="109" t="s">
        <v>80</v>
      </c>
      <c r="U125" s="172" t="s">
        <v>80</v>
      </c>
      <c r="V125" s="172" t="s">
        <v>80</v>
      </c>
      <c r="W125" s="172" t="s">
        <v>80</v>
      </c>
      <c r="X125" s="172" t="s">
        <v>80</v>
      </c>
      <c r="Y125" s="172"/>
      <c r="Z125" s="172" t="s">
        <v>80</v>
      </c>
      <c r="AA125" s="172"/>
      <c r="AB125" s="172" t="s">
        <v>80</v>
      </c>
      <c r="AC125" s="109"/>
      <c r="AD125" s="84" t="s">
        <v>80</v>
      </c>
      <c r="AE125" s="84" t="s">
        <v>80</v>
      </c>
      <c r="AF125" s="84" t="s">
        <v>80</v>
      </c>
      <c r="AG125" s="84" t="s">
        <v>80</v>
      </c>
      <c r="AH125" s="133"/>
      <c r="AI125" s="133" t="s">
        <v>80</v>
      </c>
      <c r="AJ125" s="84"/>
      <c r="AK125" s="84" t="s">
        <v>80</v>
      </c>
      <c r="AL125" s="10"/>
      <c r="AM125" s="10" t="s">
        <v>80</v>
      </c>
      <c r="AN125" s="66">
        <f t="shared" si="21"/>
        <v>1520</v>
      </c>
    </row>
    <row r="126" spans="1:40" ht="12.6" customHeight="1" x14ac:dyDescent="0.25">
      <c r="A126" s="91">
        <f t="shared" si="31"/>
        <v>122</v>
      </c>
      <c r="B126" s="93" t="s">
        <v>451</v>
      </c>
      <c r="C126" s="162">
        <f t="shared" ref="C126" si="43">D126+E126</f>
        <v>22</v>
      </c>
      <c r="D126" s="162">
        <v>0</v>
      </c>
      <c r="E126" s="162">
        <f t="shared" ref="E126" si="44">COUNTIF(F126:AM126,"X")</f>
        <v>22</v>
      </c>
      <c r="F126" s="95"/>
      <c r="G126" s="87"/>
      <c r="H126" s="87"/>
      <c r="I126" s="87"/>
      <c r="J126" s="87"/>
      <c r="K126" s="111"/>
      <c r="L126" s="87"/>
      <c r="M126" s="87"/>
      <c r="N126" s="87"/>
      <c r="O126" s="87"/>
      <c r="P126" s="172" t="s">
        <v>80</v>
      </c>
      <c r="Q126" s="109" t="s">
        <v>80</v>
      </c>
      <c r="R126" s="172" t="s">
        <v>80</v>
      </c>
      <c r="S126" s="172" t="s">
        <v>80</v>
      </c>
      <c r="T126" s="109"/>
      <c r="U126" s="172" t="s">
        <v>80</v>
      </c>
      <c r="V126" s="172" t="s">
        <v>80</v>
      </c>
      <c r="W126" s="172" t="s">
        <v>80</v>
      </c>
      <c r="X126" s="172" t="s">
        <v>80</v>
      </c>
      <c r="Y126" s="172" t="s">
        <v>80</v>
      </c>
      <c r="Z126" s="172" t="s">
        <v>80</v>
      </c>
      <c r="AA126" s="172" t="s">
        <v>80</v>
      </c>
      <c r="AB126" s="172"/>
      <c r="AC126" s="109" t="s">
        <v>80</v>
      </c>
      <c r="AD126" s="84" t="s">
        <v>80</v>
      </c>
      <c r="AE126" s="84" t="s">
        <v>80</v>
      </c>
      <c r="AF126" s="84" t="s">
        <v>80</v>
      </c>
      <c r="AG126" s="84" t="s">
        <v>80</v>
      </c>
      <c r="AH126" s="133" t="s">
        <v>80</v>
      </c>
      <c r="AI126" s="133" t="s">
        <v>80</v>
      </c>
      <c r="AJ126" s="84" t="s">
        <v>80</v>
      </c>
      <c r="AK126" s="84" t="s">
        <v>80</v>
      </c>
      <c r="AL126" s="10" t="s">
        <v>80</v>
      </c>
      <c r="AM126" s="10" t="s">
        <v>80</v>
      </c>
      <c r="AN126" s="66">
        <f t="shared" ref="AN126" si="45">E126*$AN$3</f>
        <v>2090</v>
      </c>
    </row>
    <row r="127" spans="1:40" ht="12.6" customHeight="1" x14ac:dyDescent="0.25">
      <c r="A127" s="91">
        <f t="shared" si="31"/>
        <v>123</v>
      </c>
      <c r="B127" s="93" t="s">
        <v>50</v>
      </c>
      <c r="C127" s="162">
        <f t="shared" si="22"/>
        <v>22</v>
      </c>
      <c r="D127" s="162">
        <v>13</v>
      </c>
      <c r="E127" s="162">
        <f t="shared" si="24"/>
        <v>9</v>
      </c>
      <c r="F127" s="95"/>
      <c r="G127" s="87"/>
      <c r="H127" s="87"/>
      <c r="I127" s="87"/>
      <c r="J127" s="87"/>
      <c r="K127" s="111"/>
      <c r="L127" s="87"/>
      <c r="M127" s="87"/>
      <c r="N127" s="87"/>
      <c r="O127" s="87"/>
      <c r="P127" s="172"/>
      <c r="Q127" s="109" t="s">
        <v>80</v>
      </c>
      <c r="R127" s="172"/>
      <c r="S127" s="172"/>
      <c r="T127" s="109"/>
      <c r="U127" s="172"/>
      <c r="V127" s="172"/>
      <c r="W127" s="172"/>
      <c r="X127" s="172"/>
      <c r="Y127" s="172"/>
      <c r="Z127" s="172" t="s">
        <v>80</v>
      </c>
      <c r="AA127" s="172"/>
      <c r="AB127" s="172" t="s">
        <v>80</v>
      </c>
      <c r="AC127" s="109"/>
      <c r="AD127" s="84" t="s">
        <v>80</v>
      </c>
      <c r="AE127" s="84"/>
      <c r="AF127" s="84" t="s">
        <v>80</v>
      </c>
      <c r="AG127" s="84" t="s">
        <v>80</v>
      </c>
      <c r="AH127" s="133" t="s">
        <v>80</v>
      </c>
      <c r="AI127" s="133" t="s">
        <v>80</v>
      </c>
      <c r="AJ127" s="84" t="s">
        <v>80</v>
      </c>
      <c r="AK127" s="84"/>
      <c r="AL127" s="10"/>
      <c r="AM127" s="10"/>
      <c r="AN127" s="66">
        <f t="shared" si="21"/>
        <v>855</v>
      </c>
    </row>
    <row r="128" spans="1:40" ht="12.6" customHeight="1" x14ac:dyDescent="0.25">
      <c r="A128" s="91">
        <f t="shared" si="31"/>
        <v>124</v>
      </c>
      <c r="B128" s="93" t="s">
        <v>444</v>
      </c>
      <c r="C128" s="162">
        <f t="shared" si="22"/>
        <v>19</v>
      </c>
      <c r="D128" s="162">
        <v>0</v>
      </c>
      <c r="E128" s="162">
        <f t="shared" si="24"/>
        <v>19</v>
      </c>
      <c r="F128" s="95"/>
      <c r="G128" s="87"/>
      <c r="H128" s="87"/>
      <c r="I128" s="87"/>
      <c r="J128" s="87"/>
      <c r="K128" s="111"/>
      <c r="L128" s="87"/>
      <c r="M128" s="87"/>
      <c r="N128" s="87"/>
      <c r="O128" s="87"/>
      <c r="P128" s="172" t="s">
        <v>80</v>
      </c>
      <c r="Q128" s="109" t="s">
        <v>80</v>
      </c>
      <c r="R128" s="172" t="s">
        <v>80</v>
      </c>
      <c r="S128" s="172" t="s">
        <v>80</v>
      </c>
      <c r="T128" s="109"/>
      <c r="U128" s="172" t="s">
        <v>80</v>
      </c>
      <c r="V128" s="172" t="s">
        <v>80</v>
      </c>
      <c r="W128" s="172" t="s">
        <v>80</v>
      </c>
      <c r="X128" s="172" t="s">
        <v>80</v>
      </c>
      <c r="Y128" s="172" t="s">
        <v>80</v>
      </c>
      <c r="Z128" s="172" t="s">
        <v>80</v>
      </c>
      <c r="AA128" s="172" t="s">
        <v>80</v>
      </c>
      <c r="AB128" s="172" t="s">
        <v>80</v>
      </c>
      <c r="AC128" s="109"/>
      <c r="AD128" s="84" t="s">
        <v>80</v>
      </c>
      <c r="AE128" s="84"/>
      <c r="AF128" s="84"/>
      <c r="AG128" s="84" t="s">
        <v>80</v>
      </c>
      <c r="AH128" s="133" t="s">
        <v>80</v>
      </c>
      <c r="AI128" s="133" t="s">
        <v>80</v>
      </c>
      <c r="AJ128" s="84" t="s">
        <v>80</v>
      </c>
      <c r="AK128" s="84"/>
      <c r="AL128" s="10" t="s">
        <v>80</v>
      </c>
      <c r="AM128" s="10" t="s">
        <v>80</v>
      </c>
      <c r="AN128" s="66">
        <f t="shared" si="21"/>
        <v>1805</v>
      </c>
    </row>
    <row r="129" spans="1:40" ht="12.6" customHeight="1" x14ac:dyDescent="0.25">
      <c r="A129" s="91">
        <f t="shared" si="31"/>
        <v>125</v>
      </c>
      <c r="B129" s="93" t="s">
        <v>394</v>
      </c>
      <c r="C129" s="162">
        <f t="shared" si="22"/>
        <v>19</v>
      </c>
      <c r="D129" s="162">
        <v>11</v>
      </c>
      <c r="E129" s="162">
        <f t="shared" si="24"/>
        <v>8</v>
      </c>
      <c r="F129" s="95"/>
      <c r="G129" s="87"/>
      <c r="H129" s="87"/>
      <c r="I129" s="87"/>
      <c r="J129" s="87"/>
      <c r="K129" s="111"/>
      <c r="L129" s="87"/>
      <c r="M129" s="87"/>
      <c r="N129" s="87"/>
      <c r="O129" s="87"/>
      <c r="P129" s="172"/>
      <c r="Q129" s="109"/>
      <c r="R129" s="172" t="s">
        <v>80</v>
      </c>
      <c r="S129" s="172" t="s">
        <v>80</v>
      </c>
      <c r="T129" s="109"/>
      <c r="U129" s="172"/>
      <c r="V129" s="172" t="s">
        <v>80</v>
      </c>
      <c r="W129" s="172"/>
      <c r="X129" s="172"/>
      <c r="Y129" s="172"/>
      <c r="Z129" s="172"/>
      <c r="AA129" s="172"/>
      <c r="AB129" s="172" t="s">
        <v>80</v>
      </c>
      <c r="AC129" s="109"/>
      <c r="AD129" s="84"/>
      <c r="AE129" s="84"/>
      <c r="AF129" s="84" t="s">
        <v>80</v>
      </c>
      <c r="AG129" s="84" t="s">
        <v>80</v>
      </c>
      <c r="AH129" s="133"/>
      <c r="AI129" s="133"/>
      <c r="AJ129" s="84"/>
      <c r="AK129" s="84" t="s">
        <v>80</v>
      </c>
      <c r="AL129" s="10"/>
      <c r="AM129" s="10" t="s">
        <v>80</v>
      </c>
      <c r="AN129" s="66">
        <f t="shared" si="21"/>
        <v>760</v>
      </c>
    </row>
    <row r="130" spans="1:40" ht="12.6" customHeight="1" x14ac:dyDescent="0.25">
      <c r="A130" s="91">
        <f t="shared" si="31"/>
        <v>126</v>
      </c>
      <c r="B130" s="93" t="s">
        <v>397</v>
      </c>
      <c r="C130" s="162">
        <f t="shared" si="22"/>
        <v>46</v>
      </c>
      <c r="D130" s="162">
        <v>23</v>
      </c>
      <c r="E130" s="162">
        <f t="shared" si="24"/>
        <v>23</v>
      </c>
      <c r="F130" s="95"/>
      <c r="G130" s="87"/>
      <c r="H130" s="87"/>
      <c r="I130" s="87"/>
      <c r="J130" s="87"/>
      <c r="K130" s="111"/>
      <c r="L130" s="87"/>
      <c r="M130" s="87"/>
      <c r="N130" s="87"/>
      <c r="O130" s="87"/>
      <c r="P130" s="172" t="s">
        <v>80</v>
      </c>
      <c r="Q130" s="109" t="s">
        <v>80</v>
      </c>
      <c r="R130" s="172" t="s">
        <v>80</v>
      </c>
      <c r="S130" s="172" t="s">
        <v>80</v>
      </c>
      <c r="T130" s="109"/>
      <c r="U130" s="172" t="s">
        <v>80</v>
      </c>
      <c r="V130" s="172" t="s">
        <v>80</v>
      </c>
      <c r="W130" s="172" t="s">
        <v>80</v>
      </c>
      <c r="X130" s="172" t="s">
        <v>80</v>
      </c>
      <c r="Y130" s="172" t="s">
        <v>80</v>
      </c>
      <c r="Z130" s="172" t="s">
        <v>80</v>
      </c>
      <c r="AA130" s="172" t="s">
        <v>80</v>
      </c>
      <c r="AB130" s="172" t="s">
        <v>80</v>
      </c>
      <c r="AC130" s="109" t="s">
        <v>80</v>
      </c>
      <c r="AD130" s="84" t="s">
        <v>80</v>
      </c>
      <c r="AE130" s="84" t="s">
        <v>80</v>
      </c>
      <c r="AF130" s="84" t="s">
        <v>80</v>
      </c>
      <c r="AG130" s="84" t="s">
        <v>80</v>
      </c>
      <c r="AH130" s="133" t="s">
        <v>80</v>
      </c>
      <c r="AI130" s="133" t="s">
        <v>80</v>
      </c>
      <c r="AJ130" s="84" t="s">
        <v>80</v>
      </c>
      <c r="AK130" s="84" t="s">
        <v>80</v>
      </c>
      <c r="AL130" s="10" t="s">
        <v>80</v>
      </c>
      <c r="AM130" s="10" t="s">
        <v>80</v>
      </c>
      <c r="AN130" s="66">
        <f t="shared" si="21"/>
        <v>2185</v>
      </c>
    </row>
    <row r="131" spans="1:40" ht="12.6" customHeight="1" x14ac:dyDescent="0.25">
      <c r="A131" s="91">
        <f t="shared" si="31"/>
        <v>127</v>
      </c>
      <c r="B131" s="93" t="s">
        <v>344</v>
      </c>
      <c r="C131" s="162">
        <f t="shared" si="22"/>
        <v>35</v>
      </c>
      <c r="D131" s="162">
        <v>19</v>
      </c>
      <c r="E131" s="162">
        <f t="shared" si="24"/>
        <v>16</v>
      </c>
      <c r="F131" s="95"/>
      <c r="G131" s="87"/>
      <c r="H131" s="87"/>
      <c r="I131" s="87"/>
      <c r="J131" s="87"/>
      <c r="K131" s="111"/>
      <c r="L131" s="87"/>
      <c r="M131" s="87"/>
      <c r="N131" s="87"/>
      <c r="O131" s="87"/>
      <c r="P131" s="172"/>
      <c r="Q131" s="109" t="s">
        <v>80</v>
      </c>
      <c r="R131" s="172" t="s">
        <v>80</v>
      </c>
      <c r="S131" s="172"/>
      <c r="T131" s="109"/>
      <c r="U131" s="172" t="s">
        <v>80</v>
      </c>
      <c r="V131" s="172" t="s">
        <v>80</v>
      </c>
      <c r="W131" s="172"/>
      <c r="X131" s="172" t="s">
        <v>80</v>
      </c>
      <c r="Y131" s="172" t="s">
        <v>80</v>
      </c>
      <c r="Z131" s="172" t="s">
        <v>80</v>
      </c>
      <c r="AA131" s="172" t="s">
        <v>80</v>
      </c>
      <c r="AB131" s="172"/>
      <c r="AC131" s="109" t="s">
        <v>80</v>
      </c>
      <c r="AD131" s="84"/>
      <c r="AE131" s="84" t="s">
        <v>80</v>
      </c>
      <c r="AF131" s="84" t="s">
        <v>80</v>
      </c>
      <c r="AG131" s="84"/>
      <c r="AH131" s="133" t="s">
        <v>80</v>
      </c>
      <c r="AI131" s="133" t="s">
        <v>80</v>
      </c>
      <c r="AJ131" s="84" t="s">
        <v>80</v>
      </c>
      <c r="AK131" s="84" t="s">
        <v>80</v>
      </c>
      <c r="AL131" s="10" t="s">
        <v>80</v>
      </c>
      <c r="AM131" s="10"/>
      <c r="AN131" s="66">
        <f t="shared" si="21"/>
        <v>1520</v>
      </c>
    </row>
    <row r="132" spans="1:40" ht="12.6" customHeight="1" x14ac:dyDescent="0.25">
      <c r="A132" s="91">
        <f t="shared" si="31"/>
        <v>128</v>
      </c>
      <c r="B132" s="93" t="s">
        <v>475</v>
      </c>
      <c r="C132" s="162">
        <f t="shared" ref="C132" si="46">D132+E132</f>
        <v>4</v>
      </c>
      <c r="D132" s="162">
        <v>0</v>
      </c>
      <c r="E132" s="162">
        <f t="shared" ref="E132" si="47">COUNTIF(F132:AM132,"X")</f>
        <v>4</v>
      </c>
      <c r="F132" s="95"/>
      <c r="G132" s="87"/>
      <c r="H132" s="87"/>
      <c r="I132" s="87"/>
      <c r="J132" s="87"/>
      <c r="K132" s="111"/>
      <c r="L132" s="87"/>
      <c r="M132" s="87"/>
      <c r="N132" s="87"/>
      <c r="O132" s="87"/>
      <c r="P132" s="87"/>
      <c r="Q132" s="111"/>
      <c r="R132" s="87"/>
      <c r="S132" s="87"/>
      <c r="T132" s="111"/>
      <c r="U132" s="87"/>
      <c r="V132" s="87"/>
      <c r="W132" s="87"/>
      <c r="X132" s="87"/>
      <c r="Y132" s="87"/>
      <c r="Z132" s="87"/>
      <c r="AA132" s="87"/>
      <c r="AB132" s="87"/>
      <c r="AC132" s="111"/>
      <c r="AD132" s="87"/>
      <c r="AE132" s="87"/>
      <c r="AF132" s="87"/>
      <c r="AG132" s="87"/>
      <c r="AH132" s="87"/>
      <c r="AI132" s="133" t="s">
        <v>80</v>
      </c>
      <c r="AJ132" s="84" t="s">
        <v>80</v>
      </c>
      <c r="AK132" s="84" t="s">
        <v>80</v>
      </c>
      <c r="AL132" s="10" t="s">
        <v>80</v>
      </c>
      <c r="AM132" s="10"/>
      <c r="AN132" s="66">
        <f t="shared" ref="AN132" si="48">E132*$AN$3</f>
        <v>380</v>
      </c>
    </row>
    <row r="133" spans="1:40" ht="12.6" customHeight="1" x14ac:dyDescent="0.25">
      <c r="A133" s="91">
        <f t="shared" si="31"/>
        <v>129</v>
      </c>
      <c r="B133" s="93" t="s">
        <v>52</v>
      </c>
      <c r="C133" s="162">
        <f t="shared" si="22"/>
        <v>10</v>
      </c>
      <c r="D133" s="162">
        <v>9</v>
      </c>
      <c r="E133" s="162">
        <f t="shared" si="24"/>
        <v>1</v>
      </c>
      <c r="F133" s="95"/>
      <c r="G133" s="87"/>
      <c r="H133" s="87"/>
      <c r="I133" s="87"/>
      <c r="J133" s="87"/>
      <c r="K133" s="111"/>
      <c r="L133" s="87"/>
      <c r="M133" s="87"/>
      <c r="N133" s="87"/>
      <c r="O133" s="87"/>
      <c r="P133" s="172" t="s">
        <v>80</v>
      </c>
      <c r="Q133" s="109"/>
      <c r="R133" s="172"/>
      <c r="S133" s="172"/>
      <c r="T133" s="109"/>
      <c r="U133" s="172"/>
      <c r="V133" s="172"/>
      <c r="W133" s="172"/>
      <c r="X133" s="172"/>
      <c r="Y133" s="172"/>
      <c r="Z133" s="172"/>
      <c r="AA133" s="172"/>
      <c r="AB133" s="172"/>
      <c r="AC133" s="109"/>
      <c r="AD133" s="84"/>
      <c r="AE133" s="84"/>
      <c r="AF133" s="84"/>
      <c r="AG133" s="84"/>
      <c r="AH133" s="133"/>
      <c r="AI133" s="133"/>
      <c r="AJ133" s="84"/>
      <c r="AK133" s="84"/>
      <c r="AL133" s="10"/>
      <c r="AM133" s="10"/>
      <c r="AN133" s="66">
        <f t="shared" si="21"/>
        <v>95</v>
      </c>
    </row>
    <row r="134" spans="1:40" ht="12.6" customHeight="1" x14ac:dyDescent="0.25">
      <c r="A134" s="91">
        <f t="shared" si="31"/>
        <v>130</v>
      </c>
      <c r="B134" s="93" t="s">
        <v>390</v>
      </c>
      <c r="C134" s="162">
        <f t="shared" si="22"/>
        <v>44</v>
      </c>
      <c r="D134" s="162">
        <v>21</v>
      </c>
      <c r="E134" s="162">
        <f t="shared" si="24"/>
        <v>23</v>
      </c>
      <c r="F134" s="95"/>
      <c r="G134" s="87"/>
      <c r="H134" s="87"/>
      <c r="I134" s="87"/>
      <c r="J134" s="87"/>
      <c r="K134" s="111"/>
      <c r="L134" s="87"/>
      <c r="M134" s="87"/>
      <c r="N134" s="87"/>
      <c r="O134" s="87"/>
      <c r="P134" s="172" t="s">
        <v>80</v>
      </c>
      <c r="Q134" s="109" t="s">
        <v>80</v>
      </c>
      <c r="R134" s="172" t="s">
        <v>80</v>
      </c>
      <c r="S134" s="172" t="s">
        <v>80</v>
      </c>
      <c r="T134" s="109" t="s">
        <v>80</v>
      </c>
      <c r="U134" s="172" t="s">
        <v>80</v>
      </c>
      <c r="V134" s="172" t="s">
        <v>80</v>
      </c>
      <c r="W134" s="172" t="s">
        <v>80</v>
      </c>
      <c r="X134" s="172" t="s">
        <v>80</v>
      </c>
      <c r="Y134" s="172" t="s">
        <v>80</v>
      </c>
      <c r="Z134" s="172"/>
      <c r="AA134" s="172" t="s">
        <v>80</v>
      </c>
      <c r="AB134" s="172" t="s">
        <v>80</v>
      </c>
      <c r="AC134" s="109" t="s">
        <v>80</v>
      </c>
      <c r="AD134" s="84" t="s">
        <v>80</v>
      </c>
      <c r="AE134" s="84" t="s">
        <v>80</v>
      </c>
      <c r="AF134" s="84" t="s">
        <v>80</v>
      </c>
      <c r="AG134" s="84" t="s">
        <v>80</v>
      </c>
      <c r="AH134" s="133" t="s">
        <v>80</v>
      </c>
      <c r="AI134" s="133" t="s">
        <v>80</v>
      </c>
      <c r="AJ134" s="84" t="s">
        <v>80</v>
      </c>
      <c r="AK134" s="84" t="s">
        <v>80</v>
      </c>
      <c r="AL134" s="10" t="s">
        <v>80</v>
      </c>
      <c r="AM134" s="10" t="s">
        <v>80</v>
      </c>
      <c r="AN134" s="66">
        <f t="shared" si="21"/>
        <v>2185</v>
      </c>
    </row>
    <row r="135" spans="1:40" ht="12.6" customHeight="1" x14ac:dyDescent="0.25">
      <c r="A135" s="91">
        <f t="shared" si="31"/>
        <v>131</v>
      </c>
      <c r="B135" s="93" t="s">
        <v>55</v>
      </c>
      <c r="C135" s="162">
        <f t="shared" si="22"/>
        <v>0</v>
      </c>
      <c r="D135" s="162">
        <v>0</v>
      </c>
      <c r="E135" s="162">
        <f t="shared" si="24"/>
        <v>0</v>
      </c>
      <c r="F135" s="95"/>
      <c r="G135" s="87"/>
      <c r="H135" s="87"/>
      <c r="I135" s="87"/>
      <c r="J135" s="87"/>
      <c r="K135" s="111"/>
      <c r="L135" s="87"/>
      <c r="M135" s="87"/>
      <c r="N135" s="87"/>
      <c r="O135" s="87"/>
      <c r="P135" s="172"/>
      <c r="Q135" s="109"/>
      <c r="R135" s="172"/>
      <c r="S135" s="172"/>
      <c r="T135" s="109"/>
      <c r="U135" s="172"/>
      <c r="V135" s="172"/>
      <c r="W135" s="172"/>
      <c r="X135" s="172"/>
      <c r="Y135" s="172"/>
      <c r="Z135" s="172"/>
      <c r="AA135" s="172"/>
      <c r="AB135" s="172"/>
      <c r="AC135" s="109"/>
      <c r="AD135" s="84"/>
      <c r="AE135" s="84"/>
      <c r="AF135" s="84"/>
      <c r="AG135" s="84"/>
      <c r="AH135" s="133"/>
      <c r="AI135" s="133"/>
      <c r="AJ135" s="84"/>
      <c r="AK135" s="84"/>
      <c r="AL135" s="10"/>
      <c r="AM135" s="10"/>
      <c r="AN135" s="66">
        <f t="shared" si="21"/>
        <v>0</v>
      </c>
    </row>
    <row r="136" spans="1:40" ht="12.6" customHeight="1" x14ac:dyDescent="0.25">
      <c r="A136" s="91">
        <f t="shared" si="31"/>
        <v>132</v>
      </c>
      <c r="B136" s="93" t="s">
        <v>271</v>
      </c>
      <c r="C136" s="162">
        <f t="shared" si="22"/>
        <v>43</v>
      </c>
      <c r="D136" s="162">
        <v>21</v>
      </c>
      <c r="E136" s="162">
        <f t="shared" si="24"/>
        <v>22</v>
      </c>
      <c r="F136" s="95"/>
      <c r="G136" s="87"/>
      <c r="H136" s="87"/>
      <c r="I136" s="87"/>
      <c r="J136" s="87"/>
      <c r="K136" s="111"/>
      <c r="L136" s="87"/>
      <c r="M136" s="87"/>
      <c r="N136" s="87"/>
      <c r="O136" s="87"/>
      <c r="P136" s="172" t="s">
        <v>80</v>
      </c>
      <c r="Q136" s="109" t="s">
        <v>80</v>
      </c>
      <c r="R136" s="172" t="s">
        <v>80</v>
      </c>
      <c r="S136" s="172" t="s">
        <v>80</v>
      </c>
      <c r="T136" s="109" t="s">
        <v>80</v>
      </c>
      <c r="U136" s="172" t="s">
        <v>80</v>
      </c>
      <c r="V136" s="172" t="s">
        <v>80</v>
      </c>
      <c r="W136" s="172" t="s">
        <v>80</v>
      </c>
      <c r="X136" s="172" t="s">
        <v>80</v>
      </c>
      <c r="Y136" s="172" t="s">
        <v>80</v>
      </c>
      <c r="Z136" s="172" t="s">
        <v>80</v>
      </c>
      <c r="AA136" s="172" t="s">
        <v>80</v>
      </c>
      <c r="AB136" s="172" t="s">
        <v>80</v>
      </c>
      <c r="AC136" s="109" t="s">
        <v>80</v>
      </c>
      <c r="AD136" s="84" t="s">
        <v>80</v>
      </c>
      <c r="AE136" s="84" t="s">
        <v>80</v>
      </c>
      <c r="AF136" s="84" t="s">
        <v>80</v>
      </c>
      <c r="AG136" s="84"/>
      <c r="AH136" s="133"/>
      <c r="AI136" s="133" t="s">
        <v>80</v>
      </c>
      <c r="AJ136" s="84" t="s">
        <v>80</v>
      </c>
      <c r="AK136" s="84" t="s">
        <v>80</v>
      </c>
      <c r="AL136" s="10" t="s">
        <v>80</v>
      </c>
      <c r="AM136" s="10" t="s">
        <v>80</v>
      </c>
      <c r="AN136" s="66">
        <f t="shared" si="21"/>
        <v>2090</v>
      </c>
    </row>
    <row r="137" spans="1:40" ht="12.6" customHeight="1" x14ac:dyDescent="0.25">
      <c r="A137" s="91">
        <f t="shared" si="31"/>
        <v>133</v>
      </c>
      <c r="B137" s="93" t="s">
        <v>57</v>
      </c>
      <c r="C137" s="162">
        <f t="shared" si="22"/>
        <v>16</v>
      </c>
      <c r="D137" s="162">
        <v>12</v>
      </c>
      <c r="E137" s="162">
        <f t="shared" si="24"/>
        <v>4</v>
      </c>
      <c r="F137" s="95"/>
      <c r="G137" s="87"/>
      <c r="H137" s="87"/>
      <c r="I137" s="87"/>
      <c r="J137" s="87"/>
      <c r="K137" s="111"/>
      <c r="L137" s="87"/>
      <c r="M137" s="87"/>
      <c r="N137" s="87"/>
      <c r="O137" s="87"/>
      <c r="P137" s="172"/>
      <c r="Q137" s="109"/>
      <c r="R137" s="172"/>
      <c r="S137" s="172"/>
      <c r="T137" s="109"/>
      <c r="U137" s="172"/>
      <c r="V137" s="172"/>
      <c r="W137" s="172"/>
      <c r="X137" s="172"/>
      <c r="Y137" s="172"/>
      <c r="Z137" s="172"/>
      <c r="AA137" s="172"/>
      <c r="AB137" s="172"/>
      <c r="AC137" s="109"/>
      <c r="AD137" s="84"/>
      <c r="AE137" s="84"/>
      <c r="AF137" s="84"/>
      <c r="AG137" s="84"/>
      <c r="AH137" s="133" t="s">
        <v>80</v>
      </c>
      <c r="AI137" s="133" t="s">
        <v>80</v>
      </c>
      <c r="AJ137" s="84" t="s">
        <v>80</v>
      </c>
      <c r="AK137" s="84" t="s">
        <v>80</v>
      </c>
      <c r="AL137" s="10"/>
      <c r="AM137" s="10"/>
      <c r="AN137" s="66">
        <f t="shared" si="21"/>
        <v>380</v>
      </c>
    </row>
    <row r="138" spans="1:40" ht="12.6" customHeight="1" x14ac:dyDescent="0.25">
      <c r="A138" s="91">
        <f t="shared" si="31"/>
        <v>134</v>
      </c>
      <c r="B138" s="93" t="s">
        <v>253</v>
      </c>
      <c r="C138" s="162">
        <f t="shared" si="22"/>
        <v>32</v>
      </c>
      <c r="D138" s="162">
        <v>20</v>
      </c>
      <c r="E138" s="162">
        <f t="shared" si="24"/>
        <v>12</v>
      </c>
      <c r="F138" s="95"/>
      <c r="G138" s="87"/>
      <c r="H138" s="87"/>
      <c r="I138" s="87"/>
      <c r="J138" s="87"/>
      <c r="K138" s="111"/>
      <c r="L138" s="87"/>
      <c r="M138" s="87"/>
      <c r="N138" s="87"/>
      <c r="O138" s="87"/>
      <c r="P138" s="172" t="s">
        <v>80</v>
      </c>
      <c r="Q138" s="109"/>
      <c r="R138" s="172"/>
      <c r="S138" s="172" t="s">
        <v>80</v>
      </c>
      <c r="T138" s="109"/>
      <c r="U138" s="172" t="s">
        <v>80</v>
      </c>
      <c r="V138" s="172" t="s">
        <v>80</v>
      </c>
      <c r="W138" s="172"/>
      <c r="X138" s="172"/>
      <c r="Y138" s="172"/>
      <c r="Z138" s="172" t="s">
        <v>80</v>
      </c>
      <c r="AA138" s="172"/>
      <c r="AB138" s="172" t="s">
        <v>80</v>
      </c>
      <c r="AC138" s="109"/>
      <c r="AD138" s="84"/>
      <c r="AE138" s="84" t="s">
        <v>80</v>
      </c>
      <c r="AF138" s="84"/>
      <c r="AG138" s="84" t="s">
        <v>80</v>
      </c>
      <c r="AH138" s="133" t="s">
        <v>80</v>
      </c>
      <c r="AI138" s="133"/>
      <c r="AJ138" s="84" t="s">
        <v>80</v>
      </c>
      <c r="AK138" s="84" t="s">
        <v>80</v>
      </c>
      <c r="AL138" s="10"/>
      <c r="AM138" s="10" t="s">
        <v>80</v>
      </c>
      <c r="AN138" s="66">
        <f t="shared" si="21"/>
        <v>1140</v>
      </c>
    </row>
    <row r="139" spans="1:40" ht="12.6" customHeight="1" x14ac:dyDescent="0.25">
      <c r="A139" s="91">
        <f t="shared" si="31"/>
        <v>135</v>
      </c>
      <c r="B139" s="93" t="s">
        <v>68</v>
      </c>
      <c r="C139" s="162">
        <f t="shared" si="22"/>
        <v>28</v>
      </c>
      <c r="D139" s="162">
        <v>16</v>
      </c>
      <c r="E139" s="162">
        <f t="shared" si="24"/>
        <v>12</v>
      </c>
      <c r="F139" s="95"/>
      <c r="G139" s="87"/>
      <c r="H139" s="87"/>
      <c r="I139" s="87"/>
      <c r="J139" s="87"/>
      <c r="K139" s="111"/>
      <c r="L139" s="87"/>
      <c r="M139" s="87"/>
      <c r="N139" s="87"/>
      <c r="O139" s="87"/>
      <c r="P139" s="172"/>
      <c r="Q139" s="109"/>
      <c r="R139" s="172"/>
      <c r="S139" s="172"/>
      <c r="T139" s="109"/>
      <c r="U139" s="172" t="s">
        <v>80</v>
      </c>
      <c r="V139" s="172" t="s">
        <v>80</v>
      </c>
      <c r="W139" s="172"/>
      <c r="X139" s="172" t="s">
        <v>80</v>
      </c>
      <c r="Y139" s="172" t="s">
        <v>80</v>
      </c>
      <c r="Z139" s="172" t="s">
        <v>80</v>
      </c>
      <c r="AA139" s="172"/>
      <c r="AB139" s="172" t="s">
        <v>80</v>
      </c>
      <c r="AC139" s="109" t="s">
        <v>80</v>
      </c>
      <c r="AD139" s="84"/>
      <c r="AE139" s="84"/>
      <c r="AF139" s="84" t="s">
        <v>80</v>
      </c>
      <c r="AG139" s="84"/>
      <c r="AH139" s="133"/>
      <c r="AI139" s="133" t="s">
        <v>80</v>
      </c>
      <c r="AJ139" s="84" t="s">
        <v>80</v>
      </c>
      <c r="AK139" s="84"/>
      <c r="AL139" s="10" t="s">
        <v>80</v>
      </c>
      <c r="AM139" s="10" t="s">
        <v>80</v>
      </c>
      <c r="AN139" s="66">
        <f t="shared" si="21"/>
        <v>1140</v>
      </c>
    </row>
    <row r="140" spans="1:40" ht="12.6" customHeight="1" x14ac:dyDescent="0.25">
      <c r="A140" s="91">
        <f t="shared" si="31"/>
        <v>136</v>
      </c>
      <c r="B140" s="93" t="s">
        <v>58</v>
      </c>
      <c r="C140" s="162">
        <f t="shared" si="22"/>
        <v>0</v>
      </c>
      <c r="D140" s="162">
        <v>0</v>
      </c>
      <c r="E140" s="162">
        <f t="shared" si="24"/>
        <v>0</v>
      </c>
      <c r="F140" s="95"/>
      <c r="G140" s="87"/>
      <c r="H140" s="87"/>
      <c r="I140" s="87"/>
      <c r="J140" s="87"/>
      <c r="K140" s="111"/>
      <c r="L140" s="87"/>
      <c r="M140" s="87"/>
      <c r="N140" s="87"/>
      <c r="O140" s="87"/>
      <c r="P140" s="172"/>
      <c r="Q140" s="109"/>
      <c r="R140" s="172"/>
      <c r="S140" s="172"/>
      <c r="T140" s="109"/>
      <c r="U140" s="172"/>
      <c r="V140" s="172"/>
      <c r="W140" s="172"/>
      <c r="X140" s="172"/>
      <c r="Y140" s="172"/>
      <c r="Z140" s="172"/>
      <c r="AA140" s="172"/>
      <c r="AB140" s="172"/>
      <c r="AC140" s="109"/>
      <c r="AD140" s="84"/>
      <c r="AE140" s="84"/>
      <c r="AF140" s="84"/>
      <c r="AG140" s="84"/>
      <c r="AH140" s="133"/>
      <c r="AI140" s="133"/>
      <c r="AJ140" s="84"/>
      <c r="AK140" s="84"/>
      <c r="AL140" s="10"/>
      <c r="AM140" s="10"/>
      <c r="AN140" s="66">
        <f t="shared" si="21"/>
        <v>0</v>
      </c>
    </row>
    <row r="141" spans="1:40" ht="12.6" customHeight="1" x14ac:dyDescent="0.25">
      <c r="A141" s="91">
        <f t="shared" si="31"/>
        <v>137</v>
      </c>
      <c r="B141" s="93" t="s">
        <v>445</v>
      </c>
      <c r="C141" s="162">
        <f t="shared" si="22"/>
        <v>8</v>
      </c>
      <c r="D141" s="162">
        <v>0</v>
      </c>
      <c r="E141" s="162">
        <f t="shared" si="24"/>
        <v>8</v>
      </c>
      <c r="F141" s="95"/>
      <c r="G141" s="87"/>
      <c r="H141" s="87"/>
      <c r="I141" s="87"/>
      <c r="J141" s="87"/>
      <c r="K141" s="111"/>
      <c r="L141" s="87"/>
      <c r="M141" s="87"/>
      <c r="N141" s="87"/>
      <c r="O141" s="87"/>
      <c r="P141" s="172" t="s">
        <v>80</v>
      </c>
      <c r="Q141" s="109" t="s">
        <v>80</v>
      </c>
      <c r="R141" s="172" t="s">
        <v>80</v>
      </c>
      <c r="S141" s="172"/>
      <c r="T141" s="109"/>
      <c r="U141" s="172" t="s">
        <v>80</v>
      </c>
      <c r="V141" s="172"/>
      <c r="W141" s="172"/>
      <c r="X141" s="172"/>
      <c r="Y141" s="172"/>
      <c r="Z141" s="172"/>
      <c r="AA141" s="172"/>
      <c r="AB141" s="172" t="s">
        <v>80</v>
      </c>
      <c r="AC141" s="109"/>
      <c r="AD141" s="84"/>
      <c r="AE141" s="84" t="s">
        <v>80</v>
      </c>
      <c r="AF141" s="84"/>
      <c r="AG141" s="84"/>
      <c r="AH141" s="133"/>
      <c r="AI141" s="133" t="s">
        <v>80</v>
      </c>
      <c r="AJ141" s="84"/>
      <c r="AK141" s="84"/>
      <c r="AL141" s="10"/>
      <c r="AM141" s="10" t="s">
        <v>80</v>
      </c>
      <c r="AN141" s="66">
        <f t="shared" si="21"/>
        <v>760</v>
      </c>
    </row>
    <row r="142" spans="1:40" ht="12.6" customHeight="1" x14ac:dyDescent="0.25">
      <c r="A142" s="91">
        <f t="shared" si="31"/>
        <v>138</v>
      </c>
      <c r="B142" s="93" t="s">
        <v>61</v>
      </c>
      <c r="C142" s="162">
        <f t="shared" si="22"/>
        <v>29</v>
      </c>
      <c r="D142" s="162">
        <v>16</v>
      </c>
      <c r="E142" s="162">
        <f t="shared" si="24"/>
        <v>13</v>
      </c>
      <c r="F142" s="95"/>
      <c r="G142" s="87"/>
      <c r="H142" s="87"/>
      <c r="I142" s="87"/>
      <c r="J142" s="87"/>
      <c r="K142" s="111"/>
      <c r="L142" s="87"/>
      <c r="M142" s="87"/>
      <c r="N142" s="87"/>
      <c r="O142" s="87"/>
      <c r="P142" s="172" t="s">
        <v>80</v>
      </c>
      <c r="Q142" s="109"/>
      <c r="R142" s="172"/>
      <c r="S142" s="172" t="s">
        <v>80</v>
      </c>
      <c r="T142" s="109"/>
      <c r="U142" s="172"/>
      <c r="V142" s="172" t="s">
        <v>80</v>
      </c>
      <c r="W142" s="172" t="s">
        <v>80</v>
      </c>
      <c r="X142" s="172" t="s">
        <v>80</v>
      </c>
      <c r="Y142" s="182" t="s">
        <v>465</v>
      </c>
      <c r="Z142" s="172"/>
      <c r="AA142" s="172"/>
      <c r="AB142" s="172" t="s">
        <v>80</v>
      </c>
      <c r="AC142" s="109" t="s">
        <v>80</v>
      </c>
      <c r="AD142" s="84" t="s">
        <v>80</v>
      </c>
      <c r="AE142" s="84"/>
      <c r="AF142" s="84" t="s">
        <v>80</v>
      </c>
      <c r="AG142" s="84" t="s">
        <v>80</v>
      </c>
      <c r="AH142" s="133"/>
      <c r="AI142" s="133" t="s">
        <v>80</v>
      </c>
      <c r="AJ142" s="84"/>
      <c r="AK142" s="84"/>
      <c r="AL142" s="10" t="s">
        <v>80</v>
      </c>
      <c r="AM142" s="10" t="s">
        <v>80</v>
      </c>
      <c r="AN142" s="66">
        <f t="shared" si="21"/>
        <v>1235</v>
      </c>
    </row>
    <row r="143" spans="1:40" ht="12.6" customHeight="1" x14ac:dyDescent="0.25">
      <c r="A143" s="91">
        <f t="shared" si="31"/>
        <v>139</v>
      </c>
      <c r="B143" s="93" t="s">
        <v>471</v>
      </c>
      <c r="C143" s="162">
        <f t="shared" ref="C143" si="49">D143+E143</f>
        <v>8</v>
      </c>
      <c r="D143" s="162">
        <v>0</v>
      </c>
      <c r="E143" s="162">
        <f t="shared" ref="E143" si="50">COUNTIF(F143:AM143,"X")</f>
        <v>8</v>
      </c>
      <c r="F143" s="95"/>
      <c r="G143" s="87"/>
      <c r="H143" s="87"/>
      <c r="I143" s="87"/>
      <c r="J143" s="87"/>
      <c r="K143" s="111"/>
      <c r="L143" s="87"/>
      <c r="M143" s="87"/>
      <c r="N143" s="87"/>
      <c r="O143" s="87"/>
      <c r="P143" s="87"/>
      <c r="Q143" s="111"/>
      <c r="R143" s="87"/>
      <c r="S143" s="172" t="s">
        <v>80</v>
      </c>
      <c r="T143" s="109"/>
      <c r="U143" s="172" t="s">
        <v>80</v>
      </c>
      <c r="V143" s="172" t="s">
        <v>80</v>
      </c>
      <c r="W143" s="172"/>
      <c r="X143" s="172" t="s">
        <v>80</v>
      </c>
      <c r="Y143" s="172"/>
      <c r="Z143" s="172"/>
      <c r="AA143" s="172"/>
      <c r="AB143" s="172" t="s">
        <v>80</v>
      </c>
      <c r="AC143" s="109"/>
      <c r="AD143" s="84"/>
      <c r="AE143" s="84" t="s">
        <v>80</v>
      </c>
      <c r="AF143" s="84" t="s">
        <v>80</v>
      </c>
      <c r="AG143" s="84"/>
      <c r="AH143" s="133"/>
      <c r="AI143" s="133"/>
      <c r="AJ143" s="84"/>
      <c r="AK143" s="84" t="s">
        <v>80</v>
      </c>
      <c r="AL143" s="10"/>
      <c r="AM143" s="10"/>
      <c r="AN143" s="66">
        <f t="shared" ref="AN143" si="51">E143*$AN$3</f>
        <v>760</v>
      </c>
    </row>
    <row r="144" spans="1:40" ht="12.6" customHeight="1" x14ac:dyDescent="0.25">
      <c r="A144" s="91">
        <f t="shared" si="31"/>
        <v>140</v>
      </c>
      <c r="B144" s="93" t="s">
        <v>335</v>
      </c>
      <c r="C144" s="162">
        <f t="shared" si="22"/>
        <v>0</v>
      </c>
      <c r="D144" s="162">
        <v>0</v>
      </c>
      <c r="E144" s="162">
        <f t="shared" si="24"/>
        <v>0</v>
      </c>
      <c r="F144" s="95"/>
      <c r="G144" s="87"/>
      <c r="H144" s="87"/>
      <c r="I144" s="87"/>
      <c r="J144" s="87"/>
      <c r="K144" s="111"/>
      <c r="L144" s="87"/>
      <c r="M144" s="87"/>
      <c r="N144" s="87"/>
      <c r="O144" s="87"/>
      <c r="P144" s="172"/>
      <c r="Q144" s="109"/>
      <c r="R144" s="172"/>
      <c r="S144" s="172"/>
      <c r="T144" s="109"/>
      <c r="U144" s="172"/>
      <c r="V144" s="172"/>
      <c r="W144" s="172"/>
      <c r="X144" s="172"/>
      <c r="Y144" s="172"/>
      <c r="Z144" s="172"/>
      <c r="AA144" s="172"/>
      <c r="AB144" s="172"/>
      <c r="AC144" s="109"/>
      <c r="AD144" s="84"/>
      <c r="AE144" s="84"/>
      <c r="AF144" s="84"/>
      <c r="AG144" s="84"/>
      <c r="AH144" s="133"/>
      <c r="AI144" s="133"/>
      <c r="AJ144" s="84"/>
      <c r="AK144" s="84"/>
      <c r="AL144" s="10"/>
      <c r="AM144" s="10"/>
      <c r="AN144" s="66">
        <f t="shared" ref="AN144:AN194" si="52">E144*$AN$3</f>
        <v>0</v>
      </c>
    </row>
    <row r="145" spans="1:40" ht="12.6" customHeight="1" x14ac:dyDescent="0.25">
      <c r="A145" s="91">
        <f t="shared" si="31"/>
        <v>141</v>
      </c>
      <c r="B145" s="93" t="s">
        <v>359</v>
      </c>
      <c r="C145" s="162">
        <f t="shared" ref="C145:C194" si="53">D145+E145</f>
        <v>25</v>
      </c>
      <c r="D145" s="162">
        <v>13</v>
      </c>
      <c r="E145" s="162">
        <f t="shared" si="24"/>
        <v>12</v>
      </c>
      <c r="F145" s="95"/>
      <c r="G145" s="87"/>
      <c r="H145" s="87"/>
      <c r="I145" s="87"/>
      <c r="J145" s="87"/>
      <c r="K145" s="111"/>
      <c r="L145" s="87"/>
      <c r="M145" s="87"/>
      <c r="N145" s="87"/>
      <c r="O145" s="87"/>
      <c r="P145" s="172"/>
      <c r="Q145" s="109"/>
      <c r="R145" s="172"/>
      <c r="S145" s="172"/>
      <c r="T145" s="109"/>
      <c r="U145" s="172" t="s">
        <v>80</v>
      </c>
      <c r="V145" s="172" t="s">
        <v>80</v>
      </c>
      <c r="W145" s="172"/>
      <c r="X145" s="172" t="s">
        <v>80</v>
      </c>
      <c r="Y145" s="172" t="s">
        <v>80</v>
      </c>
      <c r="Z145" s="172"/>
      <c r="AA145" s="172" t="s">
        <v>80</v>
      </c>
      <c r="AB145" s="172" t="s">
        <v>80</v>
      </c>
      <c r="AC145" s="109" t="s">
        <v>80</v>
      </c>
      <c r="AD145" s="84" t="s">
        <v>80</v>
      </c>
      <c r="AE145" s="84" t="s">
        <v>80</v>
      </c>
      <c r="AF145" s="84" t="s">
        <v>80</v>
      </c>
      <c r="AG145" s="84"/>
      <c r="AH145" s="133"/>
      <c r="AI145" s="133"/>
      <c r="AJ145" s="84"/>
      <c r="AK145" s="84" t="s">
        <v>80</v>
      </c>
      <c r="AL145" s="10" t="s">
        <v>80</v>
      </c>
      <c r="AM145" s="10"/>
      <c r="AN145" s="66">
        <f t="shared" si="52"/>
        <v>1140</v>
      </c>
    </row>
    <row r="146" spans="1:40" ht="12.6" customHeight="1" x14ac:dyDescent="0.25">
      <c r="A146" s="91">
        <f t="shared" si="31"/>
        <v>142</v>
      </c>
      <c r="B146" s="93" t="s">
        <v>228</v>
      </c>
      <c r="C146" s="162">
        <f t="shared" si="53"/>
        <v>38</v>
      </c>
      <c r="D146" s="162">
        <v>18</v>
      </c>
      <c r="E146" s="162">
        <f t="shared" ref="E146:E194" si="54">COUNTIF(F146:AM146,"X")</f>
        <v>20</v>
      </c>
      <c r="F146" s="95"/>
      <c r="G146" s="87"/>
      <c r="H146" s="87"/>
      <c r="I146" s="87"/>
      <c r="J146" s="87"/>
      <c r="K146" s="111"/>
      <c r="L146" s="87"/>
      <c r="M146" s="87"/>
      <c r="N146" s="87"/>
      <c r="O146" s="87"/>
      <c r="P146" s="172"/>
      <c r="Q146" s="109" t="s">
        <v>80</v>
      </c>
      <c r="R146" s="172" t="s">
        <v>80</v>
      </c>
      <c r="S146" s="172" t="s">
        <v>80</v>
      </c>
      <c r="T146" s="109"/>
      <c r="U146" s="172" t="s">
        <v>80</v>
      </c>
      <c r="V146" s="172" t="s">
        <v>80</v>
      </c>
      <c r="W146" s="172" t="s">
        <v>80</v>
      </c>
      <c r="X146" s="172" t="s">
        <v>80</v>
      </c>
      <c r="Y146" s="172" t="s">
        <v>80</v>
      </c>
      <c r="Z146" s="172" t="s">
        <v>80</v>
      </c>
      <c r="AA146" s="172" t="s">
        <v>80</v>
      </c>
      <c r="AB146" s="172" t="s">
        <v>80</v>
      </c>
      <c r="AC146" s="109"/>
      <c r="AD146" s="84" t="s">
        <v>80</v>
      </c>
      <c r="AE146" s="84" t="s">
        <v>80</v>
      </c>
      <c r="AF146" s="84" t="s">
        <v>80</v>
      </c>
      <c r="AG146" s="84" t="s">
        <v>80</v>
      </c>
      <c r="AH146" s="133" t="s">
        <v>80</v>
      </c>
      <c r="AI146" s="133" t="s">
        <v>80</v>
      </c>
      <c r="AJ146" s="84" t="s">
        <v>80</v>
      </c>
      <c r="AK146" s="84" t="s">
        <v>80</v>
      </c>
      <c r="AL146" s="10" t="s">
        <v>80</v>
      </c>
      <c r="AM146" s="10"/>
      <c r="AN146" s="66">
        <f t="shared" si="52"/>
        <v>1900</v>
      </c>
    </row>
    <row r="147" spans="1:40" ht="12.6" customHeight="1" x14ac:dyDescent="0.25">
      <c r="A147" s="91">
        <f t="shared" si="31"/>
        <v>143</v>
      </c>
      <c r="B147" s="93" t="s">
        <v>409</v>
      </c>
      <c r="C147" s="162">
        <f t="shared" si="53"/>
        <v>33</v>
      </c>
      <c r="D147" s="162">
        <v>18</v>
      </c>
      <c r="E147" s="162">
        <f t="shared" si="54"/>
        <v>15</v>
      </c>
      <c r="F147" s="95"/>
      <c r="G147" s="87"/>
      <c r="H147" s="87"/>
      <c r="I147" s="87"/>
      <c r="J147" s="87"/>
      <c r="K147" s="111"/>
      <c r="L147" s="87"/>
      <c r="M147" s="87"/>
      <c r="N147" s="87"/>
      <c r="O147" s="87"/>
      <c r="P147" s="172" t="s">
        <v>80</v>
      </c>
      <c r="Q147" s="109" t="s">
        <v>80</v>
      </c>
      <c r="R147" s="172" t="s">
        <v>80</v>
      </c>
      <c r="S147" s="172" t="s">
        <v>80</v>
      </c>
      <c r="T147" s="109"/>
      <c r="U147" s="172" t="s">
        <v>80</v>
      </c>
      <c r="V147" s="172" t="s">
        <v>80</v>
      </c>
      <c r="W147" s="172"/>
      <c r="X147" s="172" t="s">
        <v>80</v>
      </c>
      <c r="Y147" s="172" t="s">
        <v>80</v>
      </c>
      <c r="Z147" s="172" t="s">
        <v>80</v>
      </c>
      <c r="AA147" s="172"/>
      <c r="AB147" s="172" t="s">
        <v>80</v>
      </c>
      <c r="AC147" s="109"/>
      <c r="AD147" s="84" t="s">
        <v>80</v>
      </c>
      <c r="AE147" s="84"/>
      <c r="AF147" s="84"/>
      <c r="AG147" s="84" t="s">
        <v>80</v>
      </c>
      <c r="AH147" s="133"/>
      <c r="AI147" s="133" t="s">
        <v>80</v>
      </c>
      <c r="AJ147" s="84" t="s">
        <v>80</v>
      </c>
      <c r="AK147" s="84"/>
      <c r="AL147" s="10"/>
      <c r="AM147" s="10" t="s">
        <v>80</v>
      </c>
      <c r="AN147" s="66">
        <f t="shared" si="52"/>
        <v>1425</v>
      </c>
    </row>
    <row r="148" spans="1:40" ht="12.6" customHeight="1" x14ac:dyDescent="0.25">
      <c r="A148" s="91">
        <f t="shared" ref="A148:A149" si="55">A147+1</f>
        <v>144</v>
      </c>
      <c r="B148" s="93" t="s">
        <v>367</v>
      </c>
      <c r="C148" s="162">
        <f t="shared" si="53"/>
        <v>30</v>
      </c>
      <c r="D148" s="162">
        <v>17</v>
      </c>
      <c r="E148" s="162">
        <f t="shared" si="54"/>
        <v>13</v>
      </c>
      <c r="F148" s="95"/>
      <c r="G148" s="87"/>
      <c r="H148" s="87"/>
      <c r="I148" s="87"/>
      <c r="J148" s="87"/>
      <c r="K148" s="111"/>
      <c r="L148" s="87"/>
      <c r="M148" s="87"/>
      <c r="N148" s="87"/>
      <c r="O148" s="87"/>
      <c r="P148" s="172" t="s">
        <v>80</v>
      </c>
      <c r="Q148" s="109"/>
      <c r="R148" s="172" t="s">
        <v>80</v>
      </c>
      <c r="S148" s="172"/>
      <c r="T148" s="109" t="s">
        <v>80</v>
      </c>
      <c r="U148" s="172" t="s">
        <v>80</v>
      </c>
      <c r="V148" s="172" t="s">
        <v>80</v>
      </c>
      <c r="W148" s="172" t="s">
        <v>80</v>
      </c>
      <c r="X148" s="172" t="s">
        <v>80</v>
      </c>
      <c r="Y148" s="172" t="s">
        <v>80</v>
      </c>
      <c r="Z148" s="172"/>
      <c r="AA148" s="172"/>
      <c r="AB148" s="172" t="s">
        <v>80</v>
      </c>
      <c r="AC148" s="109"/>
      <c r="AD148" s="84"/>
      <c r="AE148" s="84"/>
      <c r="AF148" s="84"/>
      <c r="AG148" s="84"/>
      <c r="AH148" s="133"/>
      <c r="AI148" s="133" t="s">
        <v>80</v>
      </c>
      <c r="AJ148" s="84"/>
      <c r="AK148" s="84" t="s">
        <v>80</v>
      </c>
      <c r="AL148" s="10" t="s">
        <v>80</v>
      </c>
      <c r="AM148" s="10" t="s">
        <v>80</v>
      </c>
      <c r="AN148" s="66">
        <f t="shared" si="52"/>
        <v>1235</v>
      </c>
    </row>
    <row r="149" spans="1:40" ht="12.6" customHeight="1" x14ac:dyDescent="0.25">
      <c r="A149" s="91">
        <f t="shared" si="55"/>
        <v>145</v>
      </c>
      <c r="B149" s="93" t="s">
        <v>452</v>
      </c>
      <c r="C149" s="162">
        <f t="shared" ref="C149" si="56">D149+E149</f>
        <v>11</v>
      </c>
      <c r="D149" s="162">
        <v>0</v>
      </c>
      <c r="E149" s="162">
        <f t="shared" ref="E149" si="57">COUNTIF(F149:AM149,"X")</f>
        <v>11</v>
      </c>
      <c r="F149" s="95"/>
      <c r="G149" s="87"/>
      <c r="H149" s="87"/>
      <c r="I149" s="87"/>
      <c r="J149" s="87"/>
      <c r="K149" s="111"/>
      <c r="L149" s="87"/>
      <c r="M149" s="87"/>
      <c r="N149" s="87"/>
      <c r="O149" s="87"/>
      <c r="P149" s="172"/>
      <c r="Q149" s="109"/>
      <c r="R149" s="172"/>
      <c r="S149" s="172"/>
      <c r="T149" s="109"/>
      <c r="U149" s="172" t="s">
        <v>80</v>
      </c>
      <c r="V149" s="172" t="s">
        <v>80</v>
      </c>
      <c r="W149" s="172"/>
      <c r="X149" s="172"/>
      <c r="Y149" s="172"/>
      <c r="Z149" s="172" t="s">
        <v>80</v>
      </c>
      <c r="AA149" s="172"/>
      <c r="AB149" s="172"/>
      <c r="AC149" s="109"/>
      <c r="AD149" s="84" t="s">
        <v>80</v>
      </c>
      <c r="AE149" s="84" t="s">
        <v>80</v>
      </c>
      <c r="AF149" s="84" t="s">
        <v>80</v>
      </c>
      <c r="AG149" s="84" t="s">
        <v>80</v>
      </c>
      <c r="AH149" s="133" t="s">
        <v>80</v>
      </c>
      <c r="AI149" s="133" t="s">
        <v>80</v>
      </c>
      <c r="AJ149" s="84" t="s">
        <v>80</v>
      </c>
      <c r="AK149" s="84"/>
      <c r="AL149" s="10"/>
      <c r="AM149" s="10" t="s">
        <v>80</v>
      </c>
      <c r="AN149" s="66">
        <f t="shared" ref="AN149" si="58">E149*$AN$3</f>
        <v>1045</v>
      </c>
    </row>
    <row r="150" spans="1:40" ht="12.6" customHeight="1" x14ac:dyDescent="0.25">
      <c r="A150" s="91">
        <f t="shared" ref="A150:A194" si="59">A149+1</f>
        <v>146</v>
      </c>
      <c r="B150" s="93" t="s">
        <v>453</v>
      </c>
      <c r="C150" s="162">
        <f t="shared" ref="C150" si="60">D150+E150</f>
        <v>9</v>
      </c>
      <c r="D150" s="162">
        <v>0</v>
      </c>
      <c r="E150" s="162">
        <f t="shared" ref="E150" si="61">COUNTIF(F150:AM150,"X")</f>
        <v>9</v>
      </c>
      <c r="F150" s="95"/>
      <c r="G150" s="87"/>
      <c r="H150" s="87"/>
      <c r="I150" s="87"/>
      <c r="J150" s="87"/>
      <c r="K150" s="111"/>
      <c r="L150" s="87"/>
      <c r="M150" s="87"/>
      <c r="N150" s="87"/>
      <c r="O150" s="87"/>
      <c r="P150" s="172"/>
      <c r="Q150" s="109" t="s">
        <v>80</v>
      </c>
      <c r="R150" s="172" t="s">
        <v>80</v>
      </c>
      <c r="S150" s="172" t="s">
        <v>80</v>
      </c>
      <c r="T150" s="109"/>
      <c r="U150" s="172"/>
      <c r="V150" s="172" t="s">
        <v>80</v>
      </c>
      <c r="W150" s="172" t="s">
        <v>80</v>
      </c>
      <c r="X150" s="172" t="s">
        <v>80</v>
      </c>
      <c r="Y150" s="172" t="s">
        <v>80</v>
      </c>
      <c r="Z150" s="172"/>
      <c r="AA150" s="172" t="s">
        <v>80</v>
      </c>
      <c r="AB150" s="172" t="s">
        <v>80</v>
      </c>
      <c r="AC150" s="109"/>
      <c r="AD150" s="84"/>
      <c r="AE150" s="84"/>
      <c r="AF150" s="84"/>
      <c r="AG150" s="84"/>
      <c r="AH150" s="133"/>
      <c r="AI150" s="133"/>
      <c r="AJ150" s="84"/>
      <c r="AK150" s="84"/>
      <c r="AL150" s="10"/>
      <c r="AM150" s="10"/>
      <c r="AN150" s="66">
        <f t="shared" ref="AN150" si="62">E150*$AN$3</f>
        <v>855</v>
      </c>
    </row>
    <row r="151" spans="1:40" ht="12.6" customHeight="1" x14ac:dyDescent="0.25">
      <c r="A151" s="91">
        <f t="shared" si="59"/>
        <v>147</v>
      </c>
      <c r="B151" s="93" t="s">
        <v>426</v>
      </c>
      <c r="C151" s="162">
        <f t="shared" si="53"/>
        <v>25</v>
      </c>
      <c r="D151" s="162">
        <v>10</v>
      </c>
      <c r="E151" s="162">
        <f t="shared" si="54"/>
        <v>15</v>
      </c>
      <c r="F151" s="95"/>
      <c r="G151" s="87"/>
      <c r="H151" s="87"/>
      <c r="I151" s="87"/>
      <c r="J151" s="87"/>
      <c r="K151" s="111"/>
      <c r="L151" s="87"/>
      <c r="M151" s="87"/>
      <c r="N151" s="87"/>
      <c r="O151" s="87"/>
      <c r="P151" s="172" t="s">
        <v>80</v>
      </c>
      <c r="Q151" s="109"/>
      <c r="R151" s="172" t="s">
        <v>80</v>
      </c>
      <c r="S151" s="172" t="s">
        <v>80</v>
      </c>
      <c r="T151" s="109"/>
      <c r="U151" s="172" t="s">
        <v>80</v>
      </c>
      <c r="V151" s="172" t="s">
        <v>80</v>
      </c>
      <c r="W151" s="172" t="s">
        <v>80</v>
      </c>
      <c r="X151" s="172" t="s">
        <v>80</v>
      </c>
      <c r="Y151" s="172"/>
      <c r="Z151" s="172" t="s">
        <v>80</v>
      </c>
      <c r="AA151" s="172"/>
      <c r="AB151" s="172"/>
      <c r="AC151" s="109"/>
      <c r="AD151" s="84" t="s">
        <v>80</v>
      </c>
      <c r="AE151" s="84"/>
      <c r="AF151" s="84" t="s">
        <v>80</v>
      </c>
      <c r="AG151" s="84" t="s">
        <v>80</v>
      </c>
      <c r="AH151" s="133"/>
      <c r="AI151" s="133" t="s">
        <v>80</v>
      </c>
      <c r="AJ151" s="84" t="s">
        <v>80</v>
      </c>
      <c r="AK151" s="84" t="s">
        <v>80</v>
      </c>
      <c r="AL151" s="10" t="s">
        <v>80</v>
      </c>
      <c r="AM151" s="10"/>
      <c r="AN151" s="66">
        <f t="shared" si="52"/>
        <v>1425</v>
      </c>
    </row>
    <row r="152" spans="1:40" ht="12.6" customHeight="1" x14ac:dyDescent="0.25">
      <c r="A152" s="91">
        <f t="shared" si="59"/>
        <v>148</v>
      </c>
      <c r="B152" s="93" t="s">
        <v>310</v>
      </c>
      <c r="C152" s="162">
        <f t="shared" si="53"/>
        <v>21</v>
      </c>
      <c r="D152" s="162">
        <v>8</v>
      </c>
      <c r="E152" s="162">
        <f t="shared" si="54"/>
        <v>13</v>
      </c>
      <c r="F152" s="95"/>
      <c r="G152" s="87"/>
      <c r="H152" s="87"/>
      <c r="I152" s="87"/>
      <c r="J152" s="87"/>
      <c r="K152" s="111"/>
      <c r="L152" s="87"/>
      <c r="M152" s="87"/>
      <c r="N152" s="87"/>
      <c r="O152" s="87"/>
      <c r="P152" s="172" t="s">
        <v>80</v>
      </c>
      <c r="Q152" s="109"/>
      <c r="R152" s="172" t="s">
        <v>80</v>
      </c>
      <c r="S152" s="172" t="s">
        <v>80</v>
      </c>
      <c r="T152" s="109"/>
      <c r="U152" s="172"/>
      <c r="V152" s="172"/>
      <c r="W152" s="172"/>
      <c r="X152" s="172" t="s">
        <v>80</v>
      </c>
      <c r="Y152" s="172"/>
      <c r="Z152" s="172"/>
      <c r="AA152" s="172" t="s">
        <v>80</v>
      </c>
      <c r="AB152" s="172"/>
      <c r="AC152" s="109"/>
      <c r="AD152" s="84" t="s">
        <v>80</v>
      </c>
      <c r="AE152" s="84" t="s">
        <v>80</v>
      </c>
      <c r="AF152" s="84" t="s">
        <v>80</v>
      </c>
      <c r="AG152" s="84" t="s">
        <v>80</v>
      </c>
      <c r="AH152" s="133" t="s">
        <v>80</v>
      </c>
      <c r="AI152" s="133" t="s">
        <v>80</v>
      </c>
      <c r="AJ152" s="84" t="s">
        <v>80</v>
      </c>
      <c r="AK152" s="84" t="s">
        <v>80</v>
      </c>
      <c r="AL152" s="10"/>
      <c r="AM152" s="10"/>
      <c r="AN152" s="66">
        <f t="shared" si="52"/>
        <v>1235</v>
      </c>
    </row>
    <row r="153" spans="1:40" ht="12.6" customHeight="1" x14ac:dyDescent="0.25">
      <c r="A153" s="91">
        <f t="shared" si="59"/>
        <v>149</v>
      </c>
      <c r="B153" s="93" t="s">
        <v>377</v>
      </c>
      <c r="C153" s="162">
        <f t="shared" si="53"/>
        <v>8</v>
      </c>
      <c r="D153" s="162">
        <v>6</v>
      </c>
      <c r="E153" s="162">
        <f t="shared" si="54"/>
        <v>2</v>
      </c>
      <c r="F153" s="95"/>
      <c r="G153" s="87"/>
      <c r="H153" s="87"/>
      <c r="I153" s="87"/>
      <c r="J153" s="87"/>
      <c r="K153" s="111"/>
      <c r="L153" s="87"/>
      <c r="M153" s="87"/>
      <c r="N153" s="87"/>
      <c r="O153" s="87"/>
      <c r="P153" s="172"/>
      <c r="Q153" s="109"/>
      <c r="R153" s="172"/>
      <c r="S153" s="172"/>
      <c r="T153" s="109"/>
      <c r="U153" s="172"/>
      <c r="V153" s="172" t="s">
        <v>80</v>
      </c>
      <c r="W153" s="172"/>
      <c r="X153" s="172" t="s">
        <v>80</v>
      </c>
      <c r="Y153" s="172"/>
      <c r="Z153" s="172"/>
      <c r="AA153" s="172"/>
      <c r="AB153" s="172"/>
      <c r="AC153" s="109"/>
      <c r="AD153" s="84"/>
      <c r="AE153" s="84"/>
      <c r="AF153" s="84"/>
      <c r="AG153" s="84"/>
      <c r="AH153" s="133"/>
      <c r="AI153" s="133"/>
      <c r="AJ153" s="84"/>
      <c r="AK153" s="84"/>
      <c r="AL153" s="10"/>
      <c r="AM153" s="10"/>
      <c r="AN153" s="66">
        <f t="shared" si="52"/>
        <v>190</v>
      </c>
    </row>
    <row r="154" spans="1:40" ht="12.6" customHeight="1" x14ac:dyDescent="0.25">
      <c r="A154" s="91">
        <f t="shared" si="59"/>
        <v>150</v>
      </c>
      <c r="B154" s="93" t="s">
        <v>289</v>
      </c>
      <c r="C154" s="162">
        <f t="shared" si="53"/>
        <v>43</v>
      </c>
      <c r="D154" s="162">
        <v>23</v>
      </c>
      <c r="E154" s="162">
        <f t="shared" si="54"/>
        <v>20</v>
      </c>
      <c r="F154" s="95"/>
      <c r="G154" s="87"/>
      <c r="H154" s="87"/>
      <c r="I154" s="87"/>
      <c r="J154" s="87"/>
      <c r="K154" s="111"/>
      <c r="L154" s="87"/>
      <c r="M154" s="87"/>
      <c r="N154" s="87"/>
      <c r="O154" s="87"/>
      <c r="P154" s="172"/>
      <c r="Q154" s="109" t="s">
        <v>80</v>
      </c>
      <c r="R154" s="172" t="s">
        <v>80</v>
      </c>
      <c r="S154" s="172" t="s">
        <v>80</v>
      </c>
      <c r="T154" s="109"/>
      <c r="U154" s="172" t="s">
        <v>80</v>
      </c>
      <c r="V154" s="172" t="s">
        <v>80</v>
      </c>
      <c r="W154" s="172" t="s">
        <v>80</v>
      </c>
      <c r="X154" s="172" t="s">
        <v>80</v>
      </c>
      <c r="Y154" s="172" t="s">
        <v>80</v>
      </c>
      <c r="Z154" s="172" t="s">
        <v>80</v>
      </c>
      <c r="AA154" s="172" t="s">
        <v>80</v>
      </c>
      <c r="AB154" s="172" t="s">
        <v>80</v>
      </c>
      <c r="AC154" s="109" t="s">
        <v>80</v>
      </c>
      <c r="AD154" s="84" t="s">
        <v>80</v>
      </c>
      <c r="AE154" s="84"/>
      <c r="AF154" s="84"/>
      <c r="AG154" s="84" t="s">
        <v>80</v>
      </c>
      <c r="AH154" s="133" t="s">
        <v>80</v>
      </c>
      <c r="AI154" s="133" t="s">
        <v>80</v>
      </c>
      <c r="AJ154" s="84" t="s">
        <v>80</v>
      </c>
      <c r="AK154" s="84" t="s">
        <v>80</v>
      </c>
      <c r="AL154" s="10" t="s">
        <v>80</v>
      </c>
      <c r="AM154" s="10" t="s">
        <v>80</v>
      </c>
      <c r="AN154" s="66">
        <f t="shared" si="52"/>
        <v>1900</v>
      </c>
    </row>
    <row r="155" spans="1:40" ht="12.6" customHeight="1" x14ac:dyDescent="0.25">
      <c r="A155" s="91">
        <f t="shared" si="59"/>
        <v>151</v>
      </c>
      <c r="B155" s="93" t="s">
        <v>63</v>
      </c>
      <c r="C155" s="162">
        <f t="shared" si="53"/>
        <v>21</v>
      </c>
      <c r="D155" s="162">
        <v>10</v>
      </c>
      <c r="E155" s="162">
        <f t="shared" si="54"/>
        <v>11</v>
      </c>
      <c r="F155" s="95"/>
      <c r="G155" s="87"/>
      <c r="H155" s="87"/>
      <c r="I155" s="87"/>
      <c r="J155" s="87"/>
      <c r="K155" s="111"/>
      <c r="L155" s="87"/>
      <c r="M155" s="87"/>
      <c r="N155" s="87"/>
      <c r="O155" s="87"/>
      <c r="P155" s="172"/>
      <c r="Q155" s="109"/>
      <c r="R155" s="172"/>
      <c r="S155" s="172" t="s">
        <v>80</v>
      </c>
      <c r="T155" s="109"/>
      <c r="U155" s="172" t="s">
        <v>80</v>
      </c>
      <c r="V155" s="172" t="s">
        <v>80</v>
      </c>
      <c r="W155" s="172"/>
      <c r="X155" s="172"/>
      <c r="Y155" s="172" t="s">
        <v>80</v>
      </c>
      <c r="Z155" s="172" t="s">
        <v>80</v>
      </c>
      <c r="AA155" s="172" t="s">
        <v>80</v>
      </c>
      <c r="AB155" s="172" t="s">
        <v>80</v>
      </c>
      <c r="AC155" s="109"/>
      <c r="AD155" s="84"/>
      <c r="AE155" s="84"/>
      <c r="AF155" s="84" t="s">
        <v>80</v>
      </c>
      <c r="AG155" s="84" t="s">
        <v>80</v>
      </c>
      <c r="AH155" s="133"/>
      <c r="AI155" s="133" t="s">
        <v>80</v>
      </c>
      <c r="AJ155" s="84" t="s">
        <v>80</v>
      </c>
      <c r="AK155" s="84"/>
      <c r="AL155" s="10"/>
      <c r="AM155" s="10"/>
      <c r="AN155" s="66">
        <f t="shared" si="52"/>
        <v>1045</v>
      </c>
    </row>
    <row r="156" spans="1:40" ht="12.6" customHeight="1" x14ac:dyDescent="0.25">
      <c r="A156" s="91">
        <f t="shared" si="59"/>
        <v>152</v>
      </c>
      <c r="B156" s="93" t="s">
        <v>64</v>
      </c>
      <c r="C156" s="162">
        <f t="shared" si="53"/>
        <v>25</v>
      </c>
      <c r="D156" s="162">
        <v>11</v>
      </c>
      <c r="E156" s="162">
        <f t="shared" si="54"/>
        <v>14</v>
      </c>
      <c r="F156" s="95"/>
      <c r="G156" s="87"/>
      <c r="H156" s="87"/>
      <c r="I156" s="87"/>
      <c r="J156" s="87"/>
      <c r="K156" s="111"/>
      <c r="L156" s="87"/>
      <c r="M156" s="87"/>
      <c r="N156" s="87"/>
      <c r="O156" s="87"/>
      <c r="P156" s="172"/>
      <c r="Q156" s="109"/>
      <c r="R156" s="172"/>
      <c r="S156" s="172" t="s">
        <v>80</v>
      </c>
      <c r="T156" s="109"/>
      <c r="U156" s="172" t="s">
        <v>80</v>
      </c>
      <c r="V156" s="172" t="s">
        <v>80</v>
      </c>
      <c r="W156" s="172" t="s">
        <v>80</v>
      </c>
      <c r="X156" s="172" t="s">
        <v>80</v>
      </c>
      <c r="Y156" s="172" t="s">
        <v>80</v>
      </c>
      <c r="Z156" s="172"/>
      <c r="AA156" s="172"/>
      <c r="AB156" s="172" t="s">
        <v>80</v>
      </c>
      <c r="AC156" s="109" t="s">
        <v>80</v>
      </c>
      <c r="AD156" s="84"/>
      <c r="AE156" s="84" t="s">
        <v>80</v>
      </c>
      <c r="AF156" s="84" t="s">
        <v>80</v>
      </c>
      <c r="AG156" s="84"/>
      <c r="AH156" s="133"/>
      <c r="AI156" s="133"/>
      <c r="AJ156" s="84" t="s">
        <v>80</v>
      </c>
      <c r="AK156" s="84" t="s">
        <v>80</v>
      </c>
      <c r="AL156" s="10" t="s">
        <v>80</v>
      </c>
      <c r="AM156" s="10" t="s">
        <v>80</v>
      </c>
      <c r="AN156" s="66">
        <f t="shared" si="52"/>
        <v>1330</v>
      </c>
    </row>
    <row r="157" spans="1:40" ht="12.6" customHeight="1" x14ac:dyDescent="0.25">
      <c r="A157" s="91">
        <f t="shared" si="59"/>
        <v>153</v>
      </c>
      <c r="B157" s="93" t="s">
        <v>395</v>
      </c>
      <c r="C157" s="162">
        <f t="shared" si="53"/>
        <v>23</v>
      </c>
      <c r="D157" s="162">
        <v>9</v>
      </c>
      <c r="E157" s="162">
        <f t="shared" si="54"/>
        <v>14</v>
      </c>
      <c r="F157" s="95"/>
      <c r="G157" s="87"/>
      <c r="H157" s="87"/>
      <c r="I157" s="87"/>
      <c r="J157" s="87"/>
      <c r="K157" s="111"/>
      <c r="L157" s="87"/>
      <c r="M157" s="87"/>
      <c r="N157" s="87"/>
      <c r="O157" s="87"/>
      <c r="P157" s="172" t="s">
        <v>80</v>
      </c>
      <c r="Q157" s="109"/>
      <c r="R157" s="172"/>
      <c r="S157" s="172"/>
      <c r="T157" s="109"/>
      <c r="U157" s="172" t="s">
        <v>80</v>
      </c>
      <c r="V157" s="172" t="s">
        <v>80</v>
      </c>
      <c r="W157" s="172" t="s">
        <v>80</v>
      </c>
      <c r="X157" s="172" t="s">
        <v>80</v>
      </c>
      <c r="Y157" s="172" t="s">
        <v>80</v>
      </c>
      <c r="Z157" s="172" t="s">
        <v>80</v>
      </c>
      <c r="AA157" s="172"/>
      <c r="AB157" s="172" t="s">
        <v>80</v>
      </c>
      <c r="AC157" s="109" t="s">
        <v>80</v>
      </c>
      <c r="AD157" s="84"/>
      <c r="AE157" s="84"/>
      <c r="AF157" s="84" t="s">
        <v>80</v>
      </c>
      <c r="AG157" s="84" t="s">
        <v>80</v>
      </c>
      <c r="AH157" s="133"/>
      <c r="AI157" s="133" t="s">
        <v>80</v>
      </c>
      <c r="AJ157" s="84"/>
      <c r="AK157" s="84"/>
      <c r="AL157" s="10" t="s">
        <v>80</v>
      </c>
      <c r="AM157" s="10" t="s">
        <v>80</v>
      </c>
      <c r="AN157" s="66">
        <f t="shared" si="52"/>
        <v>1330</v>
      </c>
    </row>
    <row r="158" spans="1:40" ht="12.6" customHeight="1" x14ac:dyDescent="0.25">
      <c r="A158" s="91">
        <f t="shared" si="59"/>
        <v>154</v>
      </c>
      <c r="B158" s="93" t="s">
        <v>364</v>
      </c>
      <c r="C158" s="162">
        <f t="shared" si="53"/>
        <v>26</v>
      </c>
      <c r="D158" s="162">
        <v>14</v>
      </c>
      <c r="E158" s="162">
        <f t="shared" si="54"/>
        <v>12</v>
      </c>
      <c r="F158" s="95"/>
      <c r="G158" s="87"/>
      <c r="H158" s="87"/>
      <c r="I158" s="87"/>
      <c r="J158" s="87"/>
      <c r="K158" s="111"/>
      <c r="L158" s="87"/>
      <c r="M158" s="87"/>
      <c r="N158" s="87"/>
      <c r="O158" s="87"/>
      <c r="P158" s="172" t="s">
        <v>80</v>
      </c>
      <c r="Q158" s="109"/>
      <c r="R158" s="172" t="s">
        <v>80</v>
      </c>
      <c r="S158" s="172" t="s">
        <v>80</v>
      </c>
      <c r="T158" s="109"/>
      <c r="U158" s="172" t="s">
        <v>80</v>
      </c>
      <c r="V158" s="172"/>
      <c r="W158" s="172" t="s">
        <v>80</v>
      </c>
      <c r="X158" s="172"/>
      <c r="Y158" s="172"/>
      <c r="Z158" s="172" t="s">
        <v>80</v>
      </c>
      <c r="AA158" s="172" t="s">
        <v>80</v>
      </c>
      <c r="AB158" s="172" t="s">
        <v>80</v>
      </c>
      <c r="AC158" s="109"/>
      <c r="AD158" s="84"/>
      <c r="AE158" s="84" t="s">
        <v>80</v>
      </c>
      <c r="AF158" s="84" t="s">
        <v>80</v>
      </c>
      <c r="AG158" s="84"/>
      <c r="AH158" s="133" t="s">
        <v>80</v>
      </c>
      <c r="AI158" s="133"/>
      <c r="AJ158" s="84"/>
      <c r="AK158" s="84"/>
      <c r="AL158" s="10" t="s">
        <v>80</v>
      </c>
      <c r="AM158" s="10"/>
      <c r="AN158" s="66">
        <f t="shared" si="52"/>
        <v>1140</v>
      </c>
    </row>
    <row r="159" spans="1:40" ht="12.6" customHeight="1" x14ac:dyDescent="0.25">
      <c r="A159" s="91">
        <f t="shared" si="59"/>
        <v>155</v>
      </c>
      <c r="B159" s="93" t="s">
        <v>290</v>
      </c>
      <c r="C159" s="162">
        <f t="shared" si="53"/>
        <v>12</v>
      </c>
      <c r="D159" s="162">
        <v>7</v>
      </c>
      <c r="E159" s="162">
        <f t="shared" si="54"/>
        <v>5</v>
      </c>
      <c r="F159" s="95"/>
      <c r="G159" s="87"/>
      <c r="H159" s="87"/>
      <c r="I159" s="87"/>
      <c r="J159" s="87"/>
      <c r="K159" s="111"/>
      <c r="L159" s="87"/>
      <c r="M159" s="87"/>
      <c r="N159" s="87"/>
      <c r="O159" s="87"/>
      <c r="P159" s="172" t="s">
        <v>80</v>
      </c>
      <c r="Q159" s="109" t="s">
        <v>80</v>
      </c>
      <c r="R159" s="172"/>
      <c r="S159" s="172" t="s">
        <v>80</v>
      </c>
      <c r="T159" s="109"/>
      <c r="U159" s="172"/>
      <c r="V159" s="172" t="s">
        <v>80</v>
      </c>
      <c r="W159" s="172"/>
      <c r="X159" s="172"/>
      <c r="Y159" s="172"/>
      <c r="Z159" s="172"/>
      <c r="AA159" s="172"/>
      <c r="AB159" s="172"/>
      <c r="AC159" s="109"/>
      <c r="AD159" s="84"/>
      <c r="AE159" s="84"/>
      <c r="AF159" s="84"/>
      <c r="AG159" s="84"/>
      <c r="AH159" s="133"/>
      <c r="AI159" s="133"/>
      <c r="AJ159" s="84"/>
      <c r="AK159" s="84" t="s">
        <v>80</v>
      </c>
      <c r="AL159" s="10"/>
      <c r="AM159" s="10"/>
      <c r="AN159" s="66">
        <f t="shared" si="52"/>
        <v>475</v>
      </c>
    </row>
    <row r="160" spans="1:40" ht="12.6" customHeight="1" x14ac:dyDescent="0.25">
      <c r="A160" s="91">
        <f t="shared" si="59"/>
        <v>156</v>
      </c>
      <c r="B160" s="93" t="s">
        <v>311</v>
      </c>
      <c r="C160" s="162">
        <f t="shared" si="53"/>
        <v>31</v>
      </c>
      <c r="D160" s="162">
        <v>16</v>
      </c>
      <c r="E160" s="162">
        <f t="shared" si="54"/>
        <v>15</v>
      </c>
      <c r="F160" s="95"/>
      <c r="G160" s="87"/>
      <c r="H160" s="87"/>
      <c r="I160" s="87"/>
      <c r="J160" s="87"/>
      <c r="K160" s="111"/>
      <c r="L160" s="87"/>
      <c r="M160" s="87"/>
      <c r="N160" s="87"/>
      <c r="O160" s="87"/>
      <c r="P160" s="172" t="s">
        <v>80</v>
      </c>
      <c r="Q160" s="109" t="s">
        <v>80</v>
      </c>
      <c r="R160" s="172" t="s">
        <v>80</v>
      </c>
      <c r="S160" s="172" t="s">
        <v>80</v>
      </c>
      <c r="T160" s="109"/>
      <c r="U160" s="172" t="s">
        <v>80</v>
      </c>
      <c r="V160" s="172"/>
      <c r="W160" s="172" t="s">
        <v>80</v>
      </c>
      <c r="X160" s="172" t="s">
        <v>80</v>
      </c>
      <c r="Y160" s="172"/>
      <c r="Z160" s="172"/>
      <c r="AA160" s="172" t="s">
        <v>80</v>
      </c>
      <c r="AB160" s="172" t="s">
        <v>80</v>
      </c>
      <c r="AC160" s="109"/>
      <c r="AD160" s="84" t="s">
        <v>80</v>
      </c>
      <c r="AE160" s="84"/>
      <c r="AF160" s="84"/>
      <c r="AG160" s="84" t="s">
        <v>80</v>
      </c>
      <c r="AH160" s="133"/>
      <c r="AI160" s="133" t="s">
        <v>80</v>
      </c>
      <c r="AJ160" s="84"/>
      <c r="AK160" s="84" t="s">
        <v>80</v>
      </c>
      <c r="AL160" s="10" t="s">
        <v>80</v>
      </c>
      <c r="AM160" s="10" t="s">
        <v>80</v>
      </c>
      <c r="AN160" s="66">
        <f t="shared" si="52"/>
        <v>1425</v>
      </c>
    </row>
    <row r="161" spans="1:40" ht="12.6" customHeight="1" x14ac:dyDescent="0.25">
      <c r="A161" s="91">
        <f t="shared" si="59"/>
        <v>157</v>
      </c>
      <c r="B161" s="93" t="s">
        <v>312</v>
      </c>
      <c r="C161" s="162">
        <f t="shared" si="53"/>
        <v>14</v>
      </c>
      <c r="D161" s="162">
        <v>3</v>
      </c>
      <c r="E161" s="162">
        <f t="shared" si="54"/>
        <v>11</v>
      </c>
      <c r="F161" s="95"/>
      <c r="G161" s="87"/>
      <c r="H161" s="87"/>
      <c r="I161" s="87"/>
      <c r="J161" s="87"/>
      <c r="K161" s="111"/>
      <c r="L161" s="87"/>
      <c r="M161" s="87"/>
      <c r="N161" s="87"/>
      <c r="O161" s="87"/>
      <c r="P161" s="172" t="s">
        <v>80</v>
      </c>
      <c r="Q161" s="109" t="s">
        <v>80</v>
      </c>
      <c r="R161" s="172"/>
      <c r="S161" s="172"/>
      <c r="T161" s="109"/>
      <c r="U161" s="172" t="s">
        <v>80</v>
      </c>
      <c r="V161" s="172"/>
      <c r="W161" s="172"/>
      <c r="X161" s="172" t="s">
        <v>80</v>
      </c>
      <c r="Y161" s="172" t="s">
        <v>80</v>
      </c>
      <c r="Z161" s="172"/>
      <c r="AA161" s="172" t="s">
        <v>80</v>
      </c>
      <c r="AB161" s="172"/>
      <c r="AC161" s="109" t="s">
        <v>80</v>
      </c>
      <c r="AD161" s="84" t="s">
        <v>80</v>
      </c>
      <c r="AE161" s="84"/>
      <c r="AF161" s="84"/>
      <c r="AG161" s="84" t="s">
        <v>80</v>
      </c>
      <c r="AH161" s="133"/>
      <c r="AI161" s="133"/>
      <c r="AJ161" s="84"/>
      <c r="AK161" s="84"/>
      <c r="AL161" s="10" t="s">
        <v>80</v>
      </c>
      <c r="AM161" s="10" t="s">
        <v>80</v>
      </c>
      <c r="AN161" s="66">
        <f t="shared" si="52"/>
        <v>1045</v>
      </c>
    </row>
    <row r="162" spans="1:40" ht="12.6" customHeight="1" x14ac:dyDescent="0.25">
      <c r="A162" s="91">
        <f t="shared" si="59"/>
        <v>158</v>
      </c>
      <c r="B162" s="93" t="s">
        <v>261</v>
      </c>
      <c r="C162" s="162">
        <f t="shared" si="53"/>
        <v>31</v>
      </c>
      <c r="D162" s="162">
        <v>16</v>
      </c>
      <c r="E162" s="162">
        <f t="shared" si="54"/>
        <v>15</v>
      </c>
      <c r="F162" s="95"/>
      <c r="G162" s="87"/>
      <c r="H162" s="87"/>
      <c r="I162" s="87"/>
      <c r="J162" s="87"/>
      <c r="K162" s="111"/>
      <c r="L162" s="87"/>
      <c r="M162" s="87"/>
      <c r="N162" s="87"/>
      <c r="O162" s="87"/>
      <c r="P162" s="172" t="s">
        <v>80</v>
      </c>
      <c r="Q162" s="109" t="s">
        <v>80</v>
      </c>
      <c r="R162" s="172" t="s">
        <v>80</v>
      </c>
      <c r="S162" s="172" t="s">
        <v>80</v>
      </c>
      <c r="T162" s="109"/>
      <c r="U162" s="172" t="s">
        <v>80</v>
      </c>
      <c r="V162" s="172" t="s">
        <v>80</v>
      </c>
      <c r="W162" s="172"/>
      <c r="X162" s="172" t="s">
        <v>80</v>
      </c>
      <c r="Y162" s="172"/>
      <c r="Z162" s="172"/>
      <c r="AA162" s="172"/>
      <c r="AB162" s="172" t="s">
        <v>80</v>
      </c>
      <c r="AC162" s="109" t="s">
        <v>80</v>
      </c>
      <c r="AD162" s="84" t="s">
        <v>80</v>
      </c>
      <c r="AE162" s="84" t="s">
        <v>80</v>
      </c>
      <c r="AF162" s="84" t="s">
        <v>80</v>
      </c>
      <c r="AG162" s="84" t="s">
        <v>80</v>
      </c>
      <c r="AH162" s="133"/>
      <c r="AI162" s="133"/>
      <c r="AJ162" s="84"/>
      <c r="AK162" s="84"/>
      <c r="AL162" s="10" t="s">
        <v>80</v>
      </c>
      <c r="AM162" s="10" t="s">
        <v>80</v>
      </c>
      <c r="AN162" s="66">
        <f t="shared" si="52"/>
        <v>1425</v>
      </c>
    </row>
    <row r="163" spans="1:40" ht="12.6" customHeight="1" x14ac:dyDescent="0.25">
      <c r="A163" s="91">
        <f t="shared" si="59"/>
        <v>159</v>
      </c>
      <c r="B163" s="93" t="s">
        <v>236</v>
      </c>
      <c r="C163" s="162">
        <f t="shared" si="53"/>
        <v>35</v>
      </c>
      <c r="D163" s="162">
        <v>18</v>
      </c>
      <c r="E163" s="162">
        <f t="shared" si="54"/>
        <v>17</v>
      </c>
      <c r="F163" s="95"/>
      <c r="G163" s="87"/>
      <c r="H163" s="87"/>
      <c r="I163" s="87"/>
      <c r="J163" s="87"/>
      <c r="K163" s="111"/>
      <c r="L163" s="87"/>
      <c r="M163" s="87"/>
      <c r="N163" s="87"/>
      <c r="O163" s="87"/>
      <c r="P163" s="172" t="s">
        <v>80</v>
      </c>
      <c r="Q163" s="109" t="s">
        <v>80</v>
      </c>
      <c r="R163" s="172" t="s">
        <v>80</v>
      </c>
      <c r="S163" s="172" t="s">
        <v>80</v>
      </c>
      <c r="T163" s="109"/>
      <c r="U163" s="172" t="s">
        <v>80</v>
      </c>
      <c r="V163" s="172" t="s">
        <v>80</v>
      </c>
      <c r="W163" s="172" t="s">
        <v>80</v>
      </c>
      <c r="X163" s="172"/>
      <c r="Y163" s="172" t="s">
        <v>80</v>
      </c>
      <c r="Z163" s="172" t="s">
        <v>80</v>
      </c>
      <c r="AA163" s="172" t="s">
        <v>80</v>
      </c>
      <c r="AB163" s="172" t="s">
        <v>80</v>
      </c>
      <c r="AC163" s="109" t="s">
        <v>80</v>
      </c>
      <c r="AD163" s="84" t="s">
        <v>80</v>
      </c>
      <c r="AE163" s="84" t="s">
        <v>80</v>
      </c>
      <c r="AF163" s="84" t="s">
        <v>80</v>
      </c>
      <c r="AG163" s="84"/>
      <c r="AH163" s="133"/>
      <c r="AI163" s="133" t="s">
        <v>80</v>
      </c>
      <c r="AJ163" s="84"/>
      <c r="AK163" s="84"/>
      <c r="AL163" s="10"/>
      <c r="AM163" s="10" t="s">
        <v>80</v>
      </c>
      <c r="AN163" s="66">
        <f t="shared" si="52"/>
        <v>1615</v>
      </c>
    </row>
    <row r="164" spans="1:40" ht="12.6" customHeight="1" x14ac:dyDescent="0.25">
      <c r="A164" s="91">
        <f t="shared" si="59"/>
        <v>160</v>
      </c>
      <c r="B164" s="93" t="s">
        <v>274</v>
      </c>
      <c r="C164" s="162">
        <f t="shared" si="53"/>
        <v>2</v>
      </c>
      <c r="D164" s="162">
        <v>2</v>
      </c>
      <c r="E164" s="162">
        <f t="shared" si="54"/>
        <v>0</v>
      </c>
      <c r="F164" s="95"/>
      <c r="G164" s="87"/>
      <c r="H164" s="87"/>
      <c r="I164" s="87"/>
      <c r="J164" s="87"/>
      <c r="K164" s="111"/>
      <c r="L164" s="87"/>
      <c r="M164" s="87"/>
      <c r="N164" s="87"/>
      <c r="O164" s="87"/>
      <c r="P164" s="172"/>
      <c r="Q164" s="109"/>
      <c r="R164" s="172"/>
      <c r="S164" s="172"/>
      <c r="T164" s="109"/>
      <c r="U164" s="172"/>
      <c r="V164" s="172"/>
      <c r="W164" s="172"/>
      <c r="X164" s="172"/>
      <c r="Y164" s="172"/>
      <c r="Z164" s="172"/>
      <c r="AA164" s="172"/>
      <c r="AB164" s="172"/>
      <c r="AC164" s="109"/>
      <c r="AD164" s="84"/>
      <c r="AE164" s="84"/>
      <c r="AF164" s="84"/>
      <c r="AG164" s="84"/>
      <c r="AH164" s="133"/>
      <c r="AI164" s="133"/>
      <c r="AJ164" s="84"/>
      <c r="AK164" s="84"/>
      <c r="AL164" s="10"/>
      <c r="AM164" s="10"/>
      <c r="AN164" s="66">
        <f t="shared" si="52"/>
        <v>0</v>
      </c>
    </row>
    <row r="165" spans="1:40" ht="12.6" customHeight="1" x14ac:dyDescent="0.25">
      <c r="A165" s="91">
        <f t="shared" si="59"/>
        <v>161</v>
      </c>
      <c r="B165" s="93" t="s">
        <v>421</v>
      </c>
      <c r="C165" s="162">
        <f t="shared" si="53"/>
        <v>9</v>
      </c>
      <c r="D165" s="162">
        <v>7</v>
      </c>
      <c r="E165" s="162">
        <f t="shared" si="54"/>
        <v>2</v>
      </c>
      <c r="F165" s="95"/>
      <c r="G165" s="87"/>
      <c r="H165" s="87"/>
      <c r="I165" s="87"/>
      <c r="J165" s="87"/>
      <c r="K165" s="111"/>
      <c r="L165" s="87"/>
      <c r="M165" s="87"/>
      <c r="N165" s="87"/>
      <c r="O165" s="87"/>
      <c r="P165" s="172"/>
      <c r="Q165" s="109"/>
      <c r="R165" s="172"/>
      <c r="S165" s="172"/>
      <c r="T165" s="109"/>
      <c r="U165" s="172" t="s">
        <v>80</v>
      </c>
      <c r="V165" s="172"/>
      <c r="W165" s="172"/>
      <c r="X165" s="172"/>
      <c r="Y165" s="172"/>
      <c r="Z165" s="172"/>
      <c r="AA165" s="172"/>
      <c r="AB165" s="172"/>
      <c r="AC165" s="109"/>
      <c r="AD165" s="84"/>
      <c r="AE165" s="84"/>
      <c r="AF165" s="84"/>
      <c r="AG165" s="84"/>
      <c r="AH165" s="133"/>
      <c r="AI165" s="133"/>
      <c r="AJ165" s="84"/>
      <c r="AK165" s="84"/>
      <c r="AL165" s="10"/>
      <c r="AM165" s="10" t="s">
        <v>80</v>
      </c>
      <c r="AN165" s="66">
        <f t="shared" si="52"/>
        <v>190</v>
      </c>
    </row>
    <row r="166" spans="1:40" ht="12.6" customHeight="1" x14ac:dyDescent="0.25">
      <c r="A166" s="91">
        <f t="shared" si="59"/>
        <v>162</v>
      </c>
      <c r="B166" s="93" t="s">
        <v>338</v>
      </c>
      <c r="C166" s="162">
        <f t="shared" si="53"/>
        <v>46</v>
      </c>
      <c r="D166" s="162">
        <v>23</v>
      </c>
      <c r="E166" s="162">
        <f t="shared" si="54"/>
        <v>23</v>
      </c>
      <c r="F166" s="95"/>
      <c r="G166" s="87"/>
      <c r="H166" s="87"/>
      <c r="I166" s="87"/>
      <c r="J166" s="87"/>
      <c r="K166" s="111"/>
      <c r="L166" s="87"/>
      <c r="M166" s="87"/>
      <c r="N166" s="87"/>
      <c r="O166" s="87"/>
      <c r="P166" s="172" t="s">
        <v>80</v>
      </c>
      <c r="Q166" s="109" t="s">
        <v>80</v>
      </c>
      <c r="R166" s="172" t="s">
        <v>80</v>
      </c>
      <c r="S166" s="172" t="s">
        <v>80</v>
      </c>
      <c r="T166" s="109" t="s">
        <v>80</v>
      </c>
      <c r="U166" s="172" t="s">
        <v>80</v>
      </c>
      <c r="V166" s="172" t="s">
        <v>80</v>
      </c>
      <c r="W166" s="172" t="s">
        <v>80</v>
      </c>
      <c r="X166" s="172" t="s">
        <v>80</v>
      </c>
      <c r="Y166" s="172" t="s">
        <v>80</v>
      </c>
      <c r="Z166" s="172" t="s">
        <v>80</v>
      </c>
      <c r="AA166" s="172" t="s">
        <v>80</v>
      </c>
      <c r="AB166" s="172" t="s">
        <v>80</v>
      </c>
      <c r="AC166" s="109" t="s">
        <v>80</v>
      </c>
      <c r="AD166" s="84"/>
      <c r="AE166" s="84" t="s">
        <v>80</v>
      </c>
      <c r="AF166" s="84" t="s">
        <v>80</v>
      </c>
      <c r="AG166" s="84" t="s">
        <v>80</v>
      </c>
      <c r="AH166" s="133" t="s">
        <v>80</v>
      </c>
      <c r="AI166" s="133" t="s">
        <v>80</v>
      </c>
      <c r="AJ166" s="84" t="s">
        <v>80</v>
      </c>
      <c r="AK166" s="84" t="s">
        <v>80</v>
      </c>
      <c r="AL166" s="10" t="s">
        <v>80</v>
      </c>
      <c r="AM166" s="10" t="s">
        <v>80</v>
      </c>
      <c r="AN166" s="66">
        <f t="shared" si="52"/>
        <v>2185</v>
      </c>
    </row>
    <row r="167" spans="1:40" ht="12.6" customHeight="1" x14ac:dyDescent="0.25">
      <c r="A167" s="91">
        <f t="shared" si="59"/>
        <v>163</v>
      </c>
      <c r="B167" s="93" t="s">
        <v>226</v>
      </c>
      <c r="C167" s="162">
        <f t="shared" si="53"/>
        <v>34</v>
      </c>
      <c r="D167" s="162">
        <v>17</v>
      </c>
      <c r="E167" s="162">
        <f t="shared" si="54"/>
        <v>17</v>
      </c>
      <c r="F167" s="95"/>
      <c r="G167" s="87"/>
      <c r="H167" s="87"/>
      <c r="I167" s="87"/>
      <c r="J167" s="87"/>
      <c r="K167" s="111"/>
      <c r="L167" s="87"/>
      <c r="M167" s="87"/>
      <c r="N167" s="87"/>
      <c r="O167" s="87"/>
      <c r="P167" s="172" t="s">
        <v>80</v>
      </c>
      <c r="Q167" s="109" t="s">
        <v>80</v>
      </c>
      <c r="R167" s="172" t="s">
        <v>80</v>
      </c>
      <c r="S167" s="172" t="s">
        <v>80</v>
      </c>
      <c r="T167" s="109"/>
      <c r="U167" s="172" t="s">
        <v>80</v>
      </c>
      <c r="V167" s="172" t="s">
        <v>80</v>
      </c>
      <c r="W167" s="172" t="s">
        <v>80</v>
      </c>
      <c r="X167" s="172" t="s">
        <v>80</v>
      </c>
      <c r="Y167" s="172" t="s">
        <v>80</v>
      </c>
      <c r="Z167" s="172" t="s">
        <v>80</v>
      </c>
      <c r="AA167" s="172"/>
      <c r="AB167" s="172" t="s">
        <v>80</v>
      </c>
      <c r="AC167" s="109" t="s">
        <v>80</v>
      </c>
      <c r="AD167" s="84" t="s">
        <v>80</v>
      </c>
      <c r="AE167" s="84"/>
      <c r="AF167" s="84"/>
      <c r="AG167" s="84"/>
      <c r="AH167" s="133" t="s">
        <v>80</v>
      </c>
      <c r="AI167" s="133" t="s">
        <v>80</v>
      </c>
      <c r="AJ167" s="84"/>
      <c r="AK167" s="84" t="s">
        <v>80</v>
      </c>
      <c r="AL167" s="10" t="s">
        <v>80</v>
      </c>
      <c r="AM167" s="10"/>
      <c r="AN167" s="66">
        <f t="shared" si="52"/>
        <v>1615</v>
      </c>
    </row>
    <row r="168" spans="1:40" ht="12.6" customHeight="1" x14ac:dyDescent="0.25">
      <c r="A168" s="91">
        <f t="shared" si="59"/>
        <v>164</v>
      </c>
      <c r="B168" s="93" t="s">
        <v>347</v>
      </c>
      <c r="C168" s="162">
        <f t="shared" si="53"/>
        <v>10</v>
      </c>
      <c r="D168" s="162">
        <v>4</v>
      </c>
      <c r="E168" s="162">
        <f t="shared" si="54"/>
        <v>6</v>
      </c>
      <c r="F168" s="95"/>
      <c r="G168" s="87"/>
      <c r="H168" s="87"/>
      <c r="I168" s="87"/>
      <c r="J168" s="87"/>
      <c r="K168" s="111"/>
      <c r="L168" s="87"/>
      <c r="M168" s="87"/>
      <c r="N168" s="87"/>
      <c r="O168" s="87"/>
      <c r="P168" s="172" t="s">
        <v>80</v>
      </c>
      <c r="Q168" s="109"/>
      <c r="R168" s="172" t="s">
        <v>80</v>
      </c>
      <c r="S168" s="172"/>
      <c r="T168" s="109"/>
      <c r="U168" s="172"/>
      <c r="V168" s="172"/>
      <c r="W168" s="172"/>
      <c r="X168" s="172"/>
      <c r="Y168" s="172" t="s">
        <v>80</v>
      </c>
      <c r="Z168" s="172"/>
      <c r="AA168" s="172" t="s">
        <v>80</v>
      </c>
      <c r="AB168" s="172"/>
      <c r="AC168" s="109"/>
      <c r="AD168" s="84"/>
      <c r="AE168" s="84"/>
      <c r="AF168" s="84"/>
      <c r="AG168" s="84"/>
      <c r="AH168" s="133" t="s">
        <v>80</v>
      </c>
      <c r="AI168" s="133"/>
      <c r="AJ168" s="84"/>
      <c r="AK168" s="84"/>
      <c r="AL168" s="10" t="s">
        <v>80</v>
      </c>
      <c r="AM168" s="10"/>
      <c r="AN168" s="66">
        <f t="shared" si="52"/>
        <v>570</v>
      </c>
    </row>
    <row r="169" spans="1:40" ht="12.6" customHeight="1" x14ac:dyDescent="0.25">
      <c r="A169" s="91">
        <f t="shared" si="59"/>
        <v>165</v>
      </c>
      <c r="B169" s="93" t="s">
        <v>66</v>
      </c>
      <c r="C169" s="162">
        <f t="shared" si="53"/>
        <v>21</v>
      </c>
      <c r="D169" s="162">
        <v>2</v>
      </c>
      <c r="E169" s="162">
        <f t="shared" si="54"/>
        <v>19</v>
      </c>
      <c r="F169" s="95"/>
      <c r="G169" s="87"/>
      <c r="H169" s="87"/>
      <c r="I169" s="87"/>
      <c r="J169" s="87"/>
      <c r="K169" s="111"/>
      <c r="L169" s="87"/>
      <c r="M169" s="87"/>
      <c r="N169" s="87"/>
      <c r="O169" s="87"/>
      <c r="P169" s="172" t="s">
        <v>80</v>
      </c>
      <c r="Q169" s="109" t="s">
        <v>80</v>
      </c>
      <c r="R169" s="172" t="s">
        <v>80</v>
      </c>
      <c r="S169" s="172" t="s">
        <v>80</v>
      </c>
      <c r="T169" s="109"/>
      <c r="U169" s="172"/>
      <c r="V169" s="172" t="s">
        <v>80</v>
      </c>
      <c r="W169" s="172" t="s">
        <v>80</v>
      </c>
      <c r="X169" s="172"/>
      <c r="Y169" s="172" t="s">
        <v>80</v>
      </c>
      <c r="Z169" s="172" t="s">
        <v>80</v>
      </c>
      <c r="AA169" s="172" t="s">
        <v>80</v>
      </c>
      <c r="AB169" s="172" t="s">
        <v>80</v>
      </c>
      <c r="AC169" s="109" t="s">
        <v>80</v>
      </c>
      <c r="AD169" s="84" t="s">
        <v>80</v>
      </c>
      <c r="AE169" s="84" t="s">
        <v>80</v>
      </c>
      <c r="AF169" s="84" t="s">
        <v>80</v>
      </c>
      <c r="AG169" s="84" t="s">
        <v>80</v>
      </c>
      <c r="AH169" s="133"/>
      <c r="AI169" s="133" t="s">
        <v>80</v>
      </c>
      <c r="AJ169" s="84" t="s">
        <v>80</v>
      </c>
      <c r="AK169" s="84" t="s">
        <v>80</v>
      </c>
      <c r="AL169" s="10"/>
      <c r="AM169" s="10" t="s">
        <v>80</v>
      </c>
      <c r="AN169" s="66">
        <f t="shared" si="52"/>
        <v>1805</v>
      </c>
    </row>
    <row r="170" spans="1:40" ht="12.6" customHeight="1" x14ac:dyDescent="0.25">
      <c r="A170" s="91">
        <f t="shared" si="59"/>
        <v>166</v>
      </c>
      <c r="B170" s="30" t="s">
        <v>459</v>
      </c>
      <c r="C170" s="162">
        <f t="shared" si="53"/>
        <v>11</v>
      </c>
      <c r="D170" s="162">
        <v>0</v>
      </c>
      <c r="E170" s="162">
        <f t="shared" si="54"/>
        <v>11</v>
      </c>
      <c r="F170" s="95"/>
      <c r="G170" s="87"/>
      <c r="H170" s="87"/>
      <c r="I170" s="87"/>
      <c r="J170" s="87"/>
      <c r="K170" s="111"/>
      <c r="L170" s="87"/>
      <c r="M170" s="87"/>
      <c r="N170" s="87"/>
      <c r="O170" s="87"/>
      <c r="P170" s="87"/>
      <c r="Q170" s="111"/>
      <c r="R170" s="172" t="s">
        <v>80</v>
      </c>
      <c r="S170" s="172" t="s">
        <v>80</v>
      </c>
      <c r="T170" s="109"/>
      <c r="U170" s="172"/>
      <c r="V170" s="172"/>
      <c r="W170" s="172" t="s">
        <v>80</v>
      </c>
      <c r="X170" s="172" t="s">
        <v>80</v>
      </c>
      <c r="Y170" s="172"/>
      <c r="Z170" s="172"/>
      <c r="AA170" s="172" t="s">
        <v>80</v>
      </c>
      <c r="AB170" s="172"/>
      <c r="AC170" s="109"/>
      <c r="AD170" s="84" t="s">
        <v>80</v>
      </c>
      <c r="AE170" s="84" t="s">
        <v>80</v>
      </c>
      <c r="AF170" s="84" t="s">
        <v>80</v>
      </c>
      <c r="AG170" s="84" t="s">
        <v>80</v>
      </c>
      <c r="AH170" s="133"/>
      <c r="AI170" s="133" t="s">
        <v>80</v>
      </c>
      <c r="AJ170" s="84"/>
      <c r="AK170" s="84"/>
      <c r="AL170" s="10" t="s">
        <v>80</v>
      </c>
      <c r="AM170" s="10"/>
      <c r="AN170" s="66">
        <f t="shared" si="52"/>
        <v>1045</v>
      </c>
    </row>
    <row r="171" spans="1:40" ht="12.6" customHeight="1" x14ac:dyDescent="0.25">
      <c r="A171" s="91">
        <f t="shared" si="59"/>
        <v>167</v>
      </c>
      <c r="B171" s="93" t="s">
        <v>360</v>
      </c>
      <c r="C171" s="162">
        <f t="shared" si="53"/>
        <v>15</v>
      </c>
      <c r="D171" s="162">
        <v>15</v>
      </c>
      <c r="E171" s="162">
        <f t="shared" si="54"/>
        <v>0</v>
      </c>
      <c r="F171" s="95"/>
      <c r="G171" s="87"/>
      <c r="H171" s="87"/>
      <c r="I171" s="87"/>
      <c r="J171" s="87"/>
      <c r="K171" s="111"/>
      <c r="L171" s="87"/>
      <c r="M171" s="87"/>
      <c r="N171" s="87"/>
      <c r="O171" s="87"/>
      <c r="P171" s="172"/>
      <c r="Q171" s="109"/>
      <c r="R171" s="172"/>
      <c r="S171" s="172"/>
      <c r="T171" s="109"/>
      <c r="U171" s="172"/>
      <c r="V171" s="172"/>
      <c r="W171" s="172"/>
      <c r="X171" s="172"/>
      <c r="Y171" s="172"/>
      <c r="Z171" s="172"/>
      <c r="AA171" s="172"/>
      <c r="AB171" s="172"/>
      <c r="AC171" s="109"/>
      <c r="AD171" s="84"/>
      <c r="AE171" s="84"/>
      <c r="AF171" s="84"/>
      <c r="AG171" s="84"/>
      <c r="AH171" s="133"/>
      <c r="AI171" s="133"/>
      <c r="AJ171" s="84"/>
      <c r="AK171" s="84"/>
      <c r="AL171" s="10"/>
      <c r="AM171" s="10"/>
      <c r="AN171" s="66">
        <f t="shared" si="52"/>
        <v>0</v>
      </c>
    </row>
    <row r="172" spans="1:40" ht="12.6" customHeight="1" x14ac:dyDescent="0.25">
      <c r="A172" s="91">
        <f t="shared" si="59"/>
        <v>168</v>
      </c>
      <c r="B172" s="93" t="s">
        <v>339</v>
      </c>
      <c r="C172" s="162">
        <f t="shared" si="53"/>
        <v>2</v>
      </c>
      <c r="D172" s="162">
        <v>0</v>
      </c>
      <c r="E172" s="162">
        <f t="shared" si="54"/>
        <v>2</v>
      </c>
      <c r="F172" s="95"/>
      <c r="G172" s="87"/>
      <c r="H172" s="87"/>
      <c r="I172" s="87"/>
      <c r="J172" s="87"/>
      <c r="K172" s="111"/>
      <c r="L172" s="87"/>
      <c r="M172" s="87"/>
      <c r="N172" s="87"/>
      <c r="O172" s="87"/>
      <c r="P172" s="172"/>
      <c r="Q172" s="109"/>
      <c r="R172" s="172"/>
      <c r="S172" s="172"/>
      <c r="T172" s="109"/>
      <c r="U172" s="172"/>
      <c r="V172" s="172"/>
      <c r="W172" s="172"/>
      <c r="X172" s="172" t="s">
        <v>80</v>
      </c>
      <c r="Y172" s="172" t="s">
        <v>80</v>
      </c>
      <c r="Z172" s="172"/>
      <c r="AA172" s="172"/>
      <c r="AB172" s="172"/>
      <c r="AC172" s="109"/>
      <c r="AD172" s="84"/>
      <c r="AE172" s="84"/>
      <c r="AF172" s="84"/>
      <c r="AG172" s="84"/>
      <c r="AH172" s="133"/>
      <c r="AI172" s="133"/>
      <c r="AJ172" s="84"/>
      <c r="AK172" s="84"/>
      <c r="AL172" s="10"/>
      <c r="AM172" s="10"/>
      <c r="AN172" s="66">
        <f t="shared" si="52"/>
        <v>190</v>
      </c>
    </row>
    <row r="173" spans="1:40" ht="12.6" customHeight="1" x14ac:dyDescent="0.25">
      <c r="A173" s="91">
        <f t="shared" si="59"/>
        <v>169</v>
      </c>
      <c r="B173" s="93" t="s">
        <v>255</v>
      </c>
      <c r="C173" s="162">
        <f t="shared" si="53"/>
        <v>20</v>
      </c>
      <c r="D173" s="162">
        <v>20</v>
      </c>
      <c r="E173" s="162">
        <f t="shared" si="54"/>
        <v>0</v>
      </c>
      <c r="F173" s="95"/>
      <c r="G173" s="87"/>
      <c r="H173" s="87"/>
      <c r="I173" s="87"/>
      <c r="J173" s="87"/>
      <c r="K173" s="111"/>
      <c r="L173" s="87"/>
      <c r="M173" s="87"/>
      <c r="N173" s="87"/>
      <c r="O173" s="87"/>
      <c r="P173" s="172"/>
      <c r="Q173" s="109"/>
      <c r="R173" s="172"/>
      <c r="S173" s="172"/>
      <c r="T173" s="109"/>
      <c r="U173" s="172"/>
      <c r="V173" s="172"/>
      <c r="W173" s="172"/>
      <c r="X173" s="172"/>
      <c r="Y173" s="172"/>
      <c r="Z173" s="172"/>
      <c r="AA173" s="172"/>
      <c r="AB173" s="172"/>
      <c r="AC173" s="109"/>
      <c r="AD173" s="84"/>
      <c r="AE173" s="84"/>
      <c r="AF173" s="84"/>
      <c r="AG173" s="84"/>
      <c r="AH173" s="133"/>
      <c r="AI173" s="133"/>
      <c r="AJ173" s="84"/>
      <c r="AK173" s="84"/>
      <c r="AL173" s="10"/>
      <c r="AM173" s="10"/>
      <c r="AN173" s="66">
        <f t="shared" si="52"/>
        <v>0</v>
      </c>
    </row>
    <row r="174" spans="1:40" ht="12.6" customHeight="1" x14ac:dyDescent="0.25">
      <c r="A174" s="91">
        <f t="shared" si="59"/>
        <v>170</v>
      </c>
      <c r="B174" s="93" t="s">
        <v>411</v>
      </c>
      <c r="C174" s="162">
        <f t="shared" si="53"/>
        <v>21</v>
      </c>
      <c r="D174" s="162">
        <v>8</v>
      </c>
      <c r="E174" s="162">
        <f t="shared" si="54"/>
        <v>13</v>
      </c>
      <c r="F174" s="95"/>
      <c r="G174" s="87"/>
      <c r="H174" s="87"/>
      <c r="I174" s="87"/>
      <c r="J174" s="87"/>
      <c r="K174" s="111"/>
      <c r="L174" s="87"/>
      <c r="M174" s="87"/>
      <c r="N174" s="87"/>
      <c r="O174" s="87"/>
      <c r="P174" s="172" t="s">
        <v>80</v>
      </c>
      <c r="Q174" s="109" t="s">
        <v>80</v>
      </c>
      <c r="R174" s="172" t="s">
        <v>80</v>
      </c>
      <c r="S174" s="172" t="s">
        <v>80</v>
      </c>
      <c r="T174" s="109"/>
      <c r="U174" s="172"/>
      <c r="V174" s="172" t="s">
        <v>80</v>
      </c>
      <c r="W174" s="172" t="s">
        <v>80</v>
      </c>
      <c r="X174" s="172"/>
      <c r="Y174" s="172"/>
      <c r="Z174" s="172"/>
      <c r="AA174" s="172" t="s">
        <v>80</v>
      </c>
      <c r="AB174" s="172" t="s">
        <v>80</v>
      </c>
      <c r="AC174" s="109"/>
      <c r="AD174" s="84" t="s">
        <v>80</v>
      </c>
      <c r="AE174" s="84"/>
      <c r="AF174" s="84"/>
      <c r="AG174" s="84" t="s">
        <v>80</v>
      </c>
      <c r="AH174" s="133" t="s">
        <v>80</v>
      </c>
      <c r="AI174" s="133"/>
      <c r="AJ174" s="84" t="s">
        <v>80</v>
      </c>
      <c r="AK174" s="84"/>
      <c r="AL174" s="10" t="s">
        <v>80</v>
      </c>
      <c r="AM174" s="10"/>
      <c r="AN174" s="66">
        <f t="shared" si="52"/>
        <v>1235</v>
      </c>
    </row>
    <row r="175" spans="1:40" ht="12.6" customHeight="1" x14ac:dyDescent="0.25">
      <c r="A175" s="91">
        <f t="shared" si="59"/>
        <v>171</v>
      </c>
      <c r="B175" s="93" t="s">
        <v>262</v>
      </c>
      <c r="C175" s="162">
        <f t="shared" si="53"/>
        <v>13</v>
      </c>
      <c r="D175" s="162">
        <v>9</v>
      </c>
      <c r="E175" s="162">
        <f t="shared" si="54"/>
        <v>4</v>
      </c>
      <c r="F175" s="95"/>
      <c r="G175" s="87"/>
      <c r="H175" s="87"/>
      <c r="I175" s="87"/>
      <c r="J175" s="87"/>
      <c r="K175" s="111"/>
      <c r="L175" s="87"/>
      <c r="M175" s="87"/>
      <c r="N175" s="87"/>
      <c r="O175" s="87"/>
      <c r="P175" s="172"/>
      <c r="Q175" s="109" t="s">
        <v>80</v>
      </c>
      <c r="R175" s="172"/>
      <c r="S175" s="172" t="s">
        <v>80</v>
      </c>
      <c r="T175" s="109"/>
      <c r="U175" s="172"/>
      <c r="V175" s="172" t="s">
        <v>80</v>
      </c>
      <c r="W175" s="172"/>
      <c r="X175" s="172" t="s">
        <v>80</v>
      </c>
      <c r="Y175" s="172"/>
      <c r="Z175" s="172"/>
      <c r="AA175" s="172"/>
      <c r="AB175" s="172"/>
      <c r="AC175" s="109"/>
      <c r="AD175" s="84"/>
      <c r="AE175" s="84"/>
      <c r="AF175" s="84"/>
      <c r="AG175" s="84"/>
      <c r="AH175" s="133"/>
      <c r="AI175" s="133"/>
      <c r="AJ175" s="84"/>
      <c r="AK175" s="84"/>
      <c r="AL175" s="10"/>
      <c r="AM175" s="10"/>
      <c r="AN175" s="66">
        <f t="shared" si="52"/>
        <v>380</v>
      </c>
    </row>
    <row r="176" spans="1:40" ht="12.6" customHeight="1" x14ac:dyDescent="0.25">
      <c r="A176" s="91">
        <f t="shared" si="59"/>
        <v>172</v>
      </c>
      <c r="B176" s="93" t="s">
        <v>346</v>
      </c>
      <c r="C176" s="162">
        <f t="shared" si="53"/>
        <v>27</v>
      </c>
      <c r="D176" s="162">
        <v>16</v>
      </c>
      <c r="E176" s="162">
        <f t="shared" si="54"/>
        <v>11</v>
      </c>
      <c r="F176" s="95"/>
      <c r="G176" s="87"/>
      <c r="H176" s="87"/>
      <c r="I176" s="87"/>
      <c r="J176" s="87"/>
      <c r="K176" s="111"/>
      <c r="L176" s="87"/>
      <c r="M176" s="87"/>
      <c r="N176" s="87"/>
      <c r="O176" s="87"/>
      <c r="P176" s="172"/>
      <c r="Q176" s="109"/>
      <c r="R176" s="172"/>
      <c r="S176" s="172"/>
      <c r="T176" s="109"/>
      <c r="U176" s="172"/>
      <c r="V176" s="172" t="s">
        <v>80</v>
      </c>
      <c r="W176" s="172"/>
      <c r="X176" s="172" t="s">
        <v>80</v>
      </c>
      <c r="Y176" s="172" t="s">
        <v>80</v>
      </c>
      <c r="Z176" s="172" t="s">
        <v>80</v>
      </c>
      <c r="AA176" s="172" t="s">
        <v>80</v>
      </c>
      <c r="AB176" s="172" t="s">
        <v>80</v>
      </c>
      <c r="AC176" s="109"/>
      <c r="AD176" s="84"/>
      <c r="AE176" s="84"/>
      <c r="AF176" s="84" t="s">
        <v>80</v>
      </c>
      <c r="AG176" s="84"/>
      <c r="AH176" s="133"/>
      <c r="AI176" s="133" t="s">
        <v>80</v>
      </c>
      <c r="AJ176" s="84" t="s">
        <v>80</v>
      </c>
      <c r="AK176" s="84"/>
      <c r="AL176" s="10" t="s">
        <v>80</v>
      </c>
      <c r="AM176" s="10" t="s">
        <v>80</v>
      </c>
      <c r="AN176" s="66">
        <f t="shared" si="52"/>
        <v>1045</v>
      </c>
    </row>
    <row r="177" spans="1:40" ht="12.6" customHeight="1" x14ac:dyDescent="0.25">
      <c r="A177" s="91">
        <f t="shared" si="59"/>
        <v>173</v>
      </c>
      <c r="B177" s="93" t="s">
        <v>430</v>
      </c>
      <c r="C177" s="162">
        <f t="shared" si="53"/>
        <v>15</v>
      </c>
      <c r="D177" s="162">
        <v>6</v>
      </c>
      <c r="E177" s="162">
        <f t="shared" si="54"/>
        <v>9</v>
      </c>
      <c r="F177" s="95"/>
      <c r="G177" s="87"/>
      <c r="H177" s="87"/>
      <c r="I177" s="87"/>
      <c r="J177" s="87"/>
      <c r="K177" s="111"/>
      <c r="L177" s="87"/>
      <c r="M177" s="87"/>
      <c r="N177" s="87"/>
      <c r="O177" s="87"/>
      <c r="P177" s="172" t="s">
        <v>80</v>
      </c>
      <c r="Q177" s="109"/>
      <c r="R177" s="172"/>
      <c r="S177" s="172" t="s">
        <v>80</v>
      </c>
      <c r="T177" s="109"/>
      <c r="U177" s="172" t="s">
        <v>80</v>
      </c>
      <c r="V177" s="172" t="s">
        <v>80</v>
      </c>
      <c r="W177" s="172"/>
      <c r="X177" s="172" t="s">
        <v>80</v>
      </c>
      <c r="Y177" s="172"/>
      <c r="Z177" s="172" t="s">
        <v>80</v>
      </c>
      <c r="AA177" s="172" t="s">
        <v>80</v>
      </c>
      <c r="AB177" s="172"/>
      <c r="AC177" s="109"/>
      <c r="AD177" s="84" t="s">
        <v>80</v>
      </c>
      <c r="AE177" s="84"/>
      <c r="AF177" s="84"/>
      <c r="AG177" s="84"/>
      <c r="AH177" s="133"/>
      <c r="AI177" s="133"/>
      <c r="AJ177" s="84"/>
      <c r="AK177" s="84" t="s">
        <v>80</v>
      </c>
      <c r="AL177" s="10"/>
      <c r="AM177" s="10"/>
      <c r="AN177" s="66">
        <f t="shared" si="52"/>
        <v>855</v>
      </c>
    </row>
    <row r="178" spans="1:40" ht="12.6" customHeight="1" x14ac:dyDescent="0.25">
      <c r="A178" s="91">
        <f t="shared" si="59"/>
        <v>174</v>
      </c>
      <c r="B178" s="93" t="s">
        <v>446</v>
      </c>
      <c r="C178" s="162">
        <f t="shared" si="53"/>
        <v>5</v>
      </c>
      <c r="D178" s="162">
        <v>0</v>
      </c>
      <c r="E178" s="162">
        <f t="shared" si="54"/>
        <v>5</v>
      </c>
      <c r="F178" s="95"/>
      <c r="G178" s="87"/>
      <c r="H178" s="87"/>
      <c r="I178" s="87"/>
      <c r="J178" s="87"/>
      <c r="K178" s="111"/>
      <c r="L178" s="87"/>
      <c r="M178" s="87"/>
      <c r="N178" s="87"/>
      <c r="O178" s="87"/>
      <c r="P178" s="172"/>
      <c r="Q178" s="109"/>
      <c r="R178" s="172"/>
      <c r="S178" s="172"/>
      <c r="T178" s="109"/>
      <c r="U178" s="172"/>
      <c r="V178" s="172" t="s">
        <v>80</v>
      </c>
      <c r="W178" s="172" t="s">
        <v>80</v>
      </c>
      <c r="X178" s="172"/>
      <c r="Y178" s="172"/>
      <c r="Z178" s="172"/>
      <c r="AA178" s="172" t="s">
        <v>80</v>
      </c>
      <c r="AB178" s="172" t="s">
        <v>80</v>
      </c>
      <c r="AC178" s="109"/>
      <c r="AD178" s="84"/>
      <c r="AE178" s="84"/>
      <c r="AF178" s="84"/>
      <c r="AG178" s="84"/>
      <c r="AH178" s="133"/>
      <c r="AI178" s="133"/>
      <c r="AJ178" s="84"/>
      <c r="AK178" s="84"/>
      <c r="AL178" s="10"/>
      <c r="AM178" s="10" t="s">
        <v>80</v>
      </c>
      <c r="AN178" s="66">
        <f t="shared" si="52"/>
        <v>475</v>
      </c>
    </row>
    <row r="179" spans="1:40" ht="12.6" customHeight="1" x14ac:dyDescent="0.25">
      <c r="A179" s="91">
        <f t="shared" si="59"/>
        <v>175</v>
      </c>
      <c r="B179" s="93" t="s">
        <v>379</v>
      </c>
      <c r="C179" s="162">
        <f t="shared" si="53"/>
        <v>15</v>
      </c>
      <c r="D179" s="162">
        <v>15</v>
      </c>
      <c r="E179" s="162">
        <f t="shared" si="54"/>
        <v>0</v>
      </c>
      <c r="F179" s="95"/>
      <c r="G179" s="87"/>
      <c r="H179" s="87"/>
      <c r="I179" s="87"/>
      <c r="J179" s="87"/>
      <c r="K179" s="111"/>
      <c r="L179" s="87"/>
      <c r="M179" s="87"/>
      <c r="N179" s="87"/>
      <c r="O179" s="87"/>
      <c r="P179" s="172"/>
      <c r="Q179" s="109"/>
      <c r="R179" s="172"/>
      <c r="S179" s="172"/>
      <c r="T179" s="109"/>
      <c r="U179" s="172"/>
      <c r="V179" s="172"/>
      <c r="W179" s="172"/>
      <c r="X179" s="172"/>
      <c r="Y179" s="172"/>
      <c r="Z179" s="172"/>
      <c r="AA179" s="172"/>
      <c r="AB179" s="172"/>
      <c r="AC179" s="109"/>
      <c r="AD179" s="84"/>
      <c r="AE179" s="84"/>
      <c r="AF179" s="84"/>
      <c r="AG179" s="84"/>
      <c r="AH179" s="133"/>
      <c r="AI179" s="133"/>
      <c r="AJ179" s="84"/>
      <c r="AK179" s="84"/>
      <c r="AL179" s="10"/>
      <c r="AM179" s="10"/>
      <c r="AN179" s="66">
        <f t="shared" si="52"/>
        <v>0</v>
      </c>
    </row>
    <row r="180" spans="1:40" ht="12.6" customHeight="1" x14ac:dyDescent="0.25">
      <c r="A180" s="91">
        <f t="shared" si="59"/>
        <v>176</v>
      </c>
      <c r="B180" s="93" t="s">
        <v>340</v>
      </c>
      <c r="C180" s="162">
        <f t="shared" si="53"/>
        <v>9</v>
      </c>
      <c r="D180" s="162">
        <v>9</v>
      </c>
      <c r="E180" s="162">
        <f t="shared" si="54"/>
        <v>0</v>
      </c>
      <c r="F180" s="95"/>
      <c r="G180" s="87"/>
      <c r="H180" s="87"/>
      <c r="I180" s="87"/>
      <c r="J180" s="87"/>
      <c r="K180" s="111"/>
      <c r="L180" s="87"/>
      <c r="M180" s="87"/>
      <c r="N180" s="87"/>
      <c r="O180" s="87"/>
      <c r="P180" s="172"/>
      <c r="Q180" s="109"/>
      <c r="R180" s="172"/>
      <c r="S180" s="172"/>
      <c r="T180" s="109"/>
      <c r="U180" s="172"/>
      <c r="V180" s="172"/>
      <c r="W180" s="172"/>
      <c r="X180" s="172"/>
      <c r="Y180" s="172"/>
      <c r="Z180" s="172"/>
      <c r="AA180" s="172"/>
      <c r="AB180" s="172"/>
      <c r="AC180" s="109"/>
      <c r="AD180" s="84"/>
      <c r="AE180" s="84"/>
      <c r="AF180" s="84"/>
      <c r="AG180" s="84"/>
      <c r="AH180" s="133"/>
      <c r="AI180" s="133"/>
      <c r="AJ180" s="84"/>
      <c r="AK180" s="84"/>
      <c r="AL180" s="10"/>
      <c r="AM180" s="10"/>
      <c r="AN180" s="66">
        <f t="shared" si="52"/>
        <v>0</v>
      </c>
    </row>
    <row r="181" spans="1:40" ht="12.6" customHeight="1" x14ac:dyDescent="0.25">
      <c r="A181" s="91">
        <f t="shared" si="59"/>
        <v>177</v>
      </c>
      <c r="B181" s="93" t="s">
        <v>313</v>
      </c>
      <c r="C181" s="162">
        <f t="shared" si="53"/>
        <v>24</v>
      </c>
      <c r="D181" s="162">
        <v>12</v>
      </c>
      <c r="E181" s="162">
        <f t="shared" si="54"/>
        <v>12</v>
      </c>
      <c r="F181" s="95"/>
      <c r="G181" s="87"/>
      <c r="H181" s="87"/>
      <c r="I181" s="87"/>
      <c r="J181" s="87"/>
      <c r="K181" s="111"/>
      <c r="L181" s="87"/>
      <c r="M181" s="87"/>
      <c r="N181" s="87"/>
      <c r="O181" s="87"/>
      <c r="P181" s="172" t="s">
        <v>80</v>
      </c>
      <c r="Q181" s="109"/>
      <c r="R181" s="172"/>
      <c r="S181" s="172" t="s">
        <v>80</v>
      </c>
      <c r="T181" s="109"/>
      <c r="U181" s="172" t="s">
        <v>80</v>
      </c>
      <c r="V181" s="172" t="s">
        <v>80</v>
      </c>
      <c r="W181" s="172" t="s">
        <v>80</v>
      </c>
      <c r="X181" s="172" t="s">
        <v>80</v>
      </c>
      <c r="Y181" s="172" t="s">
        <v>80</v>
      </c>
      <c r="Z181" s="172" t="s">
        <v>80</v>
      </c>
      <c r="AA181" s="172" t="s">
        <v>80</v>
      </c>
      <c r="AB181" s="172"/>
      <c r="AC181" s="109"/>
      <c r="AD181" s="84"/>
      <c r="AE181" s="84"/>
      <c r="AF181" s="84"/>
      <c r="AG181" s="84" t="s">
        <v>80</v>
      </c>
      <c r="AH181" s="133" t="s">
        <v>80</v>
      </c>
      <c r="AI181" s="133"/>
      <c r="AJ181" s="84"/>
      <c r="AK181" s="84"/>
      <c r="AL181" s="10"/>
      <c r="AM181" s="10" t="s">
        <v>80</v>
      </c>
      <c r="AN181" s="66">
        <f t="shared" si="52"/>
        <v>1140</v>
      </c>
    </row>
    <row r="182" spans="1:40" ht="12.6" customHeight="1" x14ac:dyDescent="0.25">
      <c r="A182" s="91">
        <f t="shared" si="59"/>
        <v>178</v>
      </c>
      <c r="B182" s="93" t="s">
        <v>380</v>
      </c>
      <c r="C182" s="162">
        <f t="shared" si="53"/>
        <v>23</v>
      </c>
      <c r="D182" s="162">
        <v>13</v>
      </c>
      <c r="E182" s="162">
        <f t="shared" si="54"/>
        <v>10</v>
      </c>
      <c r="F182" s="95"/>
      <c r="G182" s="87"/>
      <c r="H182" s="87"/>
      <c r="I182" s="87"/>
      <c r="J182" s="87"/>
      <c r="K182" s="111"/>
      <c r="L182" s="87"/>
      <c r="M182" s="87"/>
      <c r="N182" s="87"/>
      <c r="O182" s="87"/>
      <c r="P182" s="172"/>
      <c r="Q182" s="109"/>
      <c r="R182" s="172" t="s">
        <v>80</v>
      </c>
      <c r="S182" s="172"/>
      <c r="T182" s="109"/>
      <c r="U182" s="172" t="s">
        <v>80</v>
      </c>
      <c r="V182" s="172" t="s">
        <v>80</v>
      </c>
      <c r="W182" s="172" t="s">
        <v>80</v>
      </c>
      <c r="X182" s="172"/>
      <c r="Y182" s="172"/>
      <c r="Z182" s="172" t="s">
        <v>80</v>
      </c>
      <c r="AA182" s="172"/>
      <c r="AB182" s="172" t="s">
        <v>80</v>
      </c>
      <c r="AC182" s="109"/>
      <c r="AD182" s="84" t="s">
        <v>80</v>
      </c>
      <c r="AE182" s="84"/>
      <c r="AF182" s="84"/>
      <c r="AG182" s="84" t="s">
        <v>80</v>
      </c>
      <c r="AH182" s="133" t="s">
        <v>80</v>
      </c>
      <c r="AI182" s="133"/>
      <c r="AJ182" s="84"/>
      <c r="AK182" s="84"/>
      <c r="AL182" s="10"/>
      <c r="AM182" s="10" t="s">
        <v>80</v>
      </c>
      <c r="AN182" s="66">
        <f t="shared" si="52"/>
        <v>950</v>
      </c>
    </row>
    <row r="183" spans="1:40" ht="12.6" customHeight="1" x14ac:dyDescent="0.25">
      <c r="A183" s="91">
        <f t="shared" si="59"/>
        <v>179</v>
      </c>
      <c r="B183" s="93" t="s">
        <v>447</v>
      </c>
      <c r="C183" s="162">
        <f t="shared" si="53"/>
        <v>2</v>
      </c>
      <c r="D183" s="162">
        <v>0</v>
      </c>
      <c r="E183" s="162">
        <f t="shared" si="54"/>
        <v>2</v>
      </c>
      <c r="F183" s="95"/>
      <c r="G183" s="87"/>
      <c r="H183" s="87"/>
      <c r="I183" s="87"/>
      <c r="J183" s="87"/>
      <c r="K183" s="111"/>
      <c r="L183" s="87"/>
      <c r="M183" s="87"/>
      <c r="N183" s="87"/>
      <c r="O183" s="87"/>
      <c r="P183" s="172"/>
      <c r="Q183" s="109"/>
      <c r="R183" s="172"/>
      <c r="S183" s="172"/>
      <c r="T183" s="109"/>
      <c r="U183" s="172"/>
      <c r="V183" s="172" t="s">
        <v>80</v>
      </c>
      <c r="W183" s="172"/>
      <c r="X183" s="172" t="s">
        <v>80</v>
      </c>
      <c r="Y183" s="172"/>
      <c r="Z183" s="172"/>
      <c r="AA183" s="172"/>
      <c r="AB183" s="172"/>
      <c r="AC183" s="109"/>
      <c r="AD183" s="84"/>
      <c r="AE183" s="84"/>
      <c r="AF183" s="84"/>
      <c r="AG183" s="84"/>
      <c r="AH183" s="133"/>
      <c r="AI183" s="133"/>
      <c r="AJ183" s="84"/>
      <c r="AK183" s="84"/>
      <c r="AL183" s="10"/>
      <c r="AM183" s="10"/>
      <c r="AN183" s="66">
        <f t="shared" si="52"/>
        <v>190</v>
      </c>
    </row>
    <row r="184" spans="1:40" ht="12.6" customHeight="1" x14ac:dyDescent="0.25">
      <c r="A184" s="91">
        <f t="shared" si="59"/>
        <v>180</v>
      </c>
      <c r="B184" s="93" t="s">
        <v>314</v>
      </c>
      <c r="C184" s="162">
        <f t="shared" si="53"/>
        <v>0</v>
      </c>
      <c r="D184" s="162">
        <v>0</v>
      </c>
      <c r="E184" s="162">
        <f t="shared" si="54"/>
        <v>0</v>
      </c>
      <c r="F184" s="95"/>
      <c r="G184" s="87"/>
      <c r="H184" s="87"/>
      <c r="I184" s="87"/>
      <c r="J184" s="87"/>
      <c r="K184" s="111"/>
      <c r="L184" s="87"/>
      <c r="M184" s="87"/>
      <c r="N184" s="87"/>
      <c r="O184" s="87"/>
      <c r="P184" s="172"/>
      <c r="Q184" s="109"/>
      <c r="R184" s="172"/>
      <c r="S184" s="172"/>
      <c r="T184" s="109"/>
      <c r="U184" s="172"/>
      <c r="V184" s="172"/>
      <c r="W184" s="172"/>
      <c r="X184" s="172"/>
      <c r="Y184" s="172"/>
      <c r="Z184" s="172"/>
      <c r="AA184" s="172"/>
      <c r="AB184" s="172"/>
      <c r="AC184" s="109"/>
      <c r="AD184" s="84"/>
      <c r="AE184" s="84"/>
      <c r="AF184" s="84"/>
      <c r="AG184" s="84"/>
      <c r="AH184" s="133"/>
      <c r="AI184" s="133"/>
      <c r="AJ184" s="84"/>
      <c r="AK184" s="84"/>
      <c r="AL184" s="10"/>
      <c r="AM184" s="10"/>
      <c r="AN184" s="66">
        <f t="shared" si="52"/>
        <v>0</v>
      </c>
    </row>
    <row r="185" spans="1:40" ht="12.6" customHeight="1" x14ac:dyDescent="0.25">
      <c r="A185" s="91">
        <f t="shared" si="59"/>
        <v>181</v>
      </c>
      <c r="B185" s="93" t="s">
        <v>10</v>
      </c>
      <c r="C185" s="162">
        <f t="shared" ref="C185" si="63">D185+E185</f>
        <v>13</v>
      </c>
      <c r="D185" s="162">
        <v>9</v>
      </c>
      <c r="E185" s="162">
        <f t="shared" ref="E185" si="64">COUNTIF(F185:AM185,"X")</f>
        <v>4</v>
      </c>
      <c r="F185" s="95"/>
      <c r="G185" s="87"/>
      <c r="H185" s="87"/>
      <c r="I185" s="87"/>
      <c r="J185" s="87"/>
      <c r="K185" s="111"/>
      <c r="L185" s="87"/>
      <c r="M185" s="87"/>
      <c r="N185" s="87"/>
      <c r="O185" s="87"/>
      <c r="P185" s="172" t="s">
        <v>80</v>
      </c>
      <c r="Q185" s="109"/>
      <c r="R185" s="172"/>
      <c r="S185" s="172" t="s">
        <v>80</v>
      </c>
      <c r="T185" s="109"/>
      <c r="U185" s="172" t="s">
        <v>80</v>
      </c>
      <c r="V185" s="172" t="s">
        <v>80</v>
      </c>
      <c r="W185" s="172"/>
      <c r="X185" s="172"/>
      <c r="Y185" s="172"/>
      <c r="Z185" s="172"/>
      <c r="AA185" s="172"/>
      <c r="AB185" s="172"/>
      <c r="AC185" s="109"/>
      <c r="AD185" s="84"/>
      <c r="AE185" s="84"/>
      <c r="AF185" s="84"/>
      <c r="AG185" s="84"/>
      <c r="AH185" s="133"/>
      <c r="AI185" s="133"/>
      <c r="AJ185" s="84"/>
      <c r="AK185" s="84"/>
      <c r="AL185" s="10"/>
      <c r="AM185" s="10"/>
      <c r="AN185" s="66">
        <f t="shared" ref="AN185" si="65">E185*$AN$3</f>
        <v>380</v>
      </c>
    </row>
    <row r="186" spans="1:40" ht="12.6" customHeight="1" x14ac:dyDescent="0.25">
      <c r="A186" s="91">
        <f t="shared" si="59"/>
        <v>182</v>
      </c>
      <c r="B186" s="93" t="s">
        <v>473</v>
      </c>
      <c r="C186" s="162">
        <f t="shared" si="53"/>
        <v>2</v>
      </c>
      <c r="D186" s="162">
        <v>0</v>
      </c>
      <c r="E186" s="162">
        <f t="shared" si="54"/>
        <v>2</v>
      </c>
      <c r="F186" s="95"/>
      <c r="G186" s="87"/>
      <c r="H186" s="87"/>
      <c r="I186" s="87"/>
      <c r="J186" s="87"/>
      <c r="K186" s="111"/>
      <c r="L186" s="87"/>
      <c r="M186" s="87"/>
      <c r="N186" s="87"/>
      <c r="O186" s="87"/>
      <c r="P186" s="87"/>
      <c r="Q186" s="111"/>
      <c r="R186" s="87"/>
      <c r="S186" s="87"/>
      <c r="T186" s="111"/>
      <c r="U186" s="87"/>
      <c r="V186" s="87"/>
      <c r="W186" s="87"/>
      <c r="X186" s="87"/>
      <c r="Y186" s="87"/>
      <c r="Z186" s="87"/>
      <c r="AA186" s="87"/>
      <c r="AB186" s="87"/>
      <c r="AC186" s="111"/>
      <c r="AD186" s="87"/>
      <c r="AE186" s="87"/>
      <c r="AF186" s="87"/>
      <c r="AG186" s="87"/>
      <c r="AH186" s="133" t="s">
        <v>80</v>
      </c>
      <c r="AI186" s="133" t="s">
        <v>80</v>
      </c>
      <c r="AJ186" s="84"/>
      <c r="AK186" s="84"/>
      <c r="AL186" s="10"/>
      <c r="AM186" s="10"/>
      <c r="AN186" s="66">
        <f t="shared" si="52"/>
        <v>190</v>
      </c>
    </row>
    <row r="187" spans="1:40" ht="12.6" customHeight="1" x14ac:dyDescent="0.25">
      <c r="A187" s="91">
        <f t="shared" si="59"/>
        <v>183</v>
      </c>
      <c r="B187" s="93" t="s">
        <v>415</v>
      </c>
      <c r="C187" s="162">
        <f t="shared" si="53"/>
        <v>16</v>
      </c>
      <c r="D187" s="162">
        <v>13</v>
      </c>
      <c r="E187" s="162">
        <f t="shared" si="54"/>
        <v>3</v>
      </c>
      <c r="F187" s="95"/>
      <c r="G187" s="87"/>
      <c r="H187" s="87"/>
      <c r="I187" s="87"/>
      <c r="J187" s="87"/>
      <c r="K187" s="111"/>
      <c r="L187" s="87"/>
      <c r="M187" s="87"/>
      <c r="N187" s="87"/>
      <c r="O187" s="87"/>
      <c r="P187" s="172" t="s">
        <v>80</v>
      </c>
      <c r="Q187" s="109"/>
      <c r="R187" s="172" t="s">
        <v>80</v>
      </c>
      <c r="S187" s="172"/>
      <c r="T187" s="109"/>
      <c r="U187" s="172"/>
      <c r="V187" s="172"/>
      <c r="W187" s="172"/>
      <c r="X187" s="172"/>
      <c r="Y187" s="172" t="s">
        <v>80</v>
      </c>
      <c r="Z187" s="172"/>
      <c r="AA187" s="172"/>
      <c r="AB187" s="172"/>
      <c r="AC187" s="109"/>
      <c r="AD187" s="84"/>
      <c r="AE187" s="84"/>
      <c r="AF187" s="84"/>
      <c r="AG187" s="84"/>
      <c r="AH187" s="133"/>
      <c r="AI187" s="133"/>
      <c r="AJ187" s="84"/>
      <c r="AK187" s="84"/>
      <c r="AL187" s="10"/>
      <c r="AM187" s="10"/>
      <c r="AN187" s="66">
        <f t="shared" si="52"/>
        <v>285</v>
      </c>
    </row>
    <row r="188" spans="1:40" ht="12.6" customHeight="1" x14ac:dyDescent="0.25">
      <c r="A188" s="91">
        <f t="shared" si="59"/>
        <v>184</v>
      </c>
      <c r="B188" s="93" t="s">
        <v>363</v>
      </c>
      <c r="C188" s="162">
        <f t="shared" si="53"/>
        <v>11</v>
      </c>
      <c r="D188" s="162">
        <v>3</v>
      </c>
      <c r="E188" s="162">
        <f t="shared" si="54"/>
        <v>8</v>
      </c>
      <c r="F188" s="95"/>
      <c r="G188" s="87"/>
      <c r="H188" s="87"/>
      <c r="I188" s="87"/>
      <c r="J188" s="87"/>
      <c r="K188" s="111"/>
      <c r="L188" s="87"/>
      <c r="M188" s="87"/>
      <c r="N188" s="87"/>
      <c r="O188" s="87"/>
      <c r="P188" s="172"/>
      <c r="Q188" s="109" t="s">
        <v>80</v>
      </c>
      <c r="R188" s="172"/>
      <c r="S188" s="172"/>
      <c r="T188" s="109"/>
      <c r="U188" s="172" t="s">
        <v>80</v>
      </c>
      <c r="V188" s="172" t="s">
        <v>80</v>
      </c>
      <c r="W188" s="172"/>
      <c r="X188" s="172" t="s">
        <v>80</v>
      </c>
      <c r="Y188" s="172" t="s">
        <v>80</v>
      </c>
      <c r="Z188" s="172"/>
      <c r="AA188" s="172"/>
      <c r="AB188" s="172"/>
      <c r="AC188" s="109"/>
      <c r="AD188" s="84"/>
      <c r="AE188" s="84" t="s">
        <v>80</v>
      </c>
      <c r="AF188" s="84"/>
      <c r="AG188" s="84" t="s">
        <v>80</v>
      </c>
      <c r="AH188" s="133"/>
      <c r="AI188" s="133" t="s">
        <v>80</v>
      </c>
      <c r="AJ188" s="84"/>
      <c r="AK188" s="84"/>
      <c r="AL188" s="10"/>
      <c r="AM188" s="10"/>
      <c r="AN188" s="66">
        <f t="shared" si="52"/>
        <v>760</v>
      </c>
    </row>
    <row r="189" spans="1:40" ht="12.6" customHeight="1" x14ac:dyDescent="0.25">
      <c r="A189" s="91">
        <f t="shared" si="59"/>
        <v>185</v>
      </c>
      <c r="B189" s="93" t="s">
        <v>381</v>
      </c>
      <c r="C189" s="162">
        <f t="shared" si="53"/>
        <v>13</v>
      </c>
      <c r="D189" s="162">
        <v>13</v>
      </c>
      <c r="E189" s="162">
        <f t="shared" si="54"/>
        <v>0</v>
      </c>
      <c r="F189" s="95"/>
      <c r="G189" s="87"/>
      <c r="H189" s="87"/>
      <c r="I189" s="87"/>
      <c r="J189" s="87"/>
      <c r="K189" s="111"/>
      <c r="L189" s="87"/>
      <c r="M189" s="87"/>
      <c r="N189" s="87"/>
      <c r="O189" s="87"/>
      <c r="P189" s="172"/>
      <c r="Q189" s="109"/>
      <c r="R189" s="172"/>
      <c r="S189" s="172"/>
      <c r="T189" s="109"/>
      <c r="U189" s="172"/>
      <c r="V189" s="172"/>
      <c r="W189" s="172"/>
      <c r="X189" s="172"/>
      <c r="Y189" s="172"/>
      <c r="Z189" s="172"/>
      <c r="AA189" s="172"/>
      <c r="AB189" s="172"/>
      <c r="AC189" s="109"/>
      <c r="AD189" s="84"/>
      <c r="AE189" s="84"/>
      <c r="AF189" s="84"/>
      <c r="AG189" s="84"/>
      <c r="AH189" s="133"/>
      <c r="AI189" s="133"/>
      <c r="AJ189" s="84"/>
      <c r="AK189" s="84"/>
      <c r="AL189" s="10"/>
      <c r="AM189" s="10"/>
      <c r="AN189" s="66">
        <f t="shared" si="52"/>
        <v>0</v>
      </c>
    </row>
    <row r="190" spans="1:40" ht="12.6" customHeight="1" x14ac:dyDescent="0.25">
      <c r="A190" s="91">
        <f t="shared" si="59"/>
        <v>186</v>
      </c>
      <c r="B190" s="93" t="s">
        <v>431</v>
      </c>
      <c r="C190" s="162">
        <f t="shared" si="53"/>
        <v>17</v>
      </c>
      <c r="D190" s="162">
        <v>6</v>
      </c>
      <c r="E190" s="162">
        <f t="shared" si="54"/>
        <v>11</v>
      </c>
      <c r="F190" s="95"/>
      <c r="G190" s="87"/>
      <c r="H190" s="87"/>
      <c r="I190" s="87"/>
      <c r="J190" s="87"/>
      <c r="K190" s="111"/>
      <c r="L190" s="87"/>
      <c r="M190" s="87"/>
      <c r="N190" s="87"/>
      <c r="O190" s="87"/>
      <c r="P190" s="172" t="s">
        <v>80</v>
      </c>
      <c r="Q190" s="109"/>
      <c r="R190" s="172" t="s">
        <v>80</v>
      </c>
      <c r="S190" s="172" t="s">
        <v>80</v>
      </c>
      <c r="T190" s="109"/>
      <c r="U190" s="172" t="s">
        <v>80</v>
      </c>
      <c r="V190" s="172" t="s">
        <v>80</v>
      </c>
      <c r="W190" s="172"/>
      <c r="X190" s="172" t="s">
        <v>80</v>
      </c>
      <c r="Y190" s="172" t="s">
        <v>80</v>
      </c>
      <c r="Z190" s="172"/>
      <c r="AA190" s="172" t="s">
        <v>80</v>
      </c>
      <c r="AB190" s="172" t="s">
        <v>80</v>
      </c>
      <c r="AC190" s="109"/>
      <c r="AD190" s="84"/>
      <c r="AE190" s="84"/>
      <c r="AF190" s="84" t="s">
        <v>80</v>
      </c>
      <c r="AG190" s="84"/>
      <c r="AH190" s="133"/>
      <c r="AI190" s="133"/>
      <c r="AJ190" s="84"/>
      <c r="AK190" s="84" t="s">
        <v>80</v>
      </c>
      <c r="AL190" s="10"/>
      <c r="AM190" s="10"/>
      <c r="AN190" s="66">
        <f t="shared" si="52"/>
        <v>1045</v>
      </c>
    </row>
    <row r="191" spans="1:40" ht="12.6" customHeight="1" x14ac:dyDescent="0.25">
      <c r="A191" s="91">
        <f t="shared" si="59"/>
        <v>187</v>
      </c>
      <c r="B191" s="93" t="s">
        <v>319</v>
      </c>
      <c r="C191" s="162">
        <f t="shared" si="53"/>
        <v>8</v>
      </c>
      <c r="D191" s="162">
        <v>5</v>
      </c>
      <c r="E191" s="162">
        <f t="shared" si="54"/>
        <v>3</v>
      </c>
      <c r="F191" s="95"/>
      <c r="G191" s="87"/>
      <c r="H191" s="87"/>
      <c r="I191" s="87"/>
      <c r="J191" s="87"/>
      <c r="K191" s="111"/>
      <c r="L191" s="87"/>
      <c r="M191" s="87"/>
      <c r="N191" s="87"/>
      <c r="O191" s="87"/>
      <c r="P191" s="172"/>
      <c r="Q191" s="109"/>
      <c r="R191" s="172"/>
      <c r="S191" s="172"/>
      <c r="T191" s="109"/>
      <c r="U191" s="172"/>
      <c r="V191" s="172"/>
      <c r="W191" s="172"/>
      <c r="X191" s="172"/>
      <c r="Y191" s="172" t="s">
        <v>80</v>
      </c>
      <c r="Z191" s="172"/>
      <c r="AA191" s="172"/>
      <c r="AB191" s="172"/>
      <c r="AC191" s="109"/>
      <c r="AD191" s="84"/>
      <c r="AE191" s="84"/>
      <c r="AF191" s="84"/>
      <c r="AG191" s="84"/>
      <c r="AH191" s="133"/>
      <c r="AI191" s="133"/>
      <c r="AJ191" s="84"/>
      <c r="AK191" s="84" t="s">
        <v>80</v>
      </c>
      <c r="AL191" s="10" t="s">
        <v>80</v>
      </c>
      <c r="AM191" s="10"/>
      <c r="AN191" s="66">
        <f t="shared" si="52"/>
        <v>285</v>
      </c>
    </row>
    <row r="192" spans="1:40" ht="12.6" customHeight="1" x14ac:dyDescent="0.25">
      <c r="A192" s="91">
        <f t="shared" si="59"/>
        <v>188</v>
      </c>
      <c r="B192" s="93" t="s">
        <v>264</v>
      </c>
      <c r="C192" s="162">
        <f t="shared" si="53"/>
        <v>35</v>
      </c>
      <c r="D192" s="162">
        <v>18</v>
      </c>
      <c r="E192" s="162">
        <f t="shared" si="54"/>
        <v>17</v>
      </c>
      <c r="F192" s="95"/>
      <c r="G192" s="87"/>
      <c r="H192" s="87"/>
      <c r="I192" s="87"/>
      <c r="J192" s="87"/>
      <c r="K192" s="111"/>
      <c r="L192" s="87"/>
      <c r="M192" s="87"/>
      <c r="N192" s="87"/>
      <c r="O192" s="87"/>
      <c r="P192" s="172" t="s">
        <v>80</v>
      </c>
      <c r="Q192" s="109" t="s">
        <v>80</v>
      </c>
      <c r="R192" s="172" t="s">
        <v>80</v>
      </c>
      <c r="S192" s="172" t="s">
        <v>80</v>
      </c>
      <c r="T192" s="109"/>
      <c r="U192" s="172" t="s">
        <v>80</v>
      </c>
      <c r="V192" s="172" t="s">
        <v>80</v>
      </c>
      <c r="W192" s="172" t="s">
        <v>80</v>
      </c>
      <c r="X192" s="172" t="s">
        <v>80</v>
      </c>
      <c r="Y192" s="172" t="s">
        <v>80</v>
      </c>
      <c r="Z192" s="172" t="s">
        <v>80</v>
      </c>
      <c r="AA192" s="172"/>
      <c r="AB192" s="172"/>
      <c r="AC192" s="109"/>
      <c r="AD192" s="84" t="s">
        <v>80</v>
      </c>
      <c r="AE192" s="84" t="s">
        <v>80</v>
      </c>
      <c r="AF192" s="84" t="s">
        <v>80</v>
      </c>
      <c r="AG192" s="84"/>
      <c r="AH192" s="133" t="s">
        <v>80</v>
      </c>
      <c r="AI192" s="133" t="s">
        <v>80</v>
      </c>
      <c r="AJ192" s="84" t="s">
        <v>80</v>
      </c>
      <c r="AK192" s="84"/>
      <c r="AL192" s="10" t="s">
        <v>80</v>
      </c>
      <c r="AM192" s="10"/>
      <c r="AN192" s="66">
        <f t="shared" si="52"/>
        <v>1615</v>
      </c>
    </row>
    <row r="193" spans="1:40" ht="12.6" customHeight="1" x14ac:dyDescent="0.25">
      <c r="A193" s="91">
        <f t="shared" si="59"/>
        <v>189</v>
      </c>
      <c r="B193" s="93" t="s">
        <v>472</v>
      </c>
      <c r="C193" s="162">
        <f t="shared" si="53"/>
        <v>3</v>
      </c>
      <c r="D193" s="162">
        <v>0</v>
      </c>
      <c r="E193" s="162">
        <f t="shared" si="54"/>
        <v>3</v>
      </c>
      <c r="F193" s="95"/>
      <c r="G193" s="87"/>
      <c r="H193" s="87"/>
      <c r="I193" s="87"/>
      <c r="J193" s="87"/>
      <c r="K193" s="111"/>
      <c r="L193" s="87"/>
      <c r="M193" s="87"/>
      <c r="N193" s="87"/>
      <c r="O193" s="87"/>
      <c r="P193" s="172"/>
      <c r="Q193" s="109"/>
      <c r="R193" s="172"/>
      <c r="S193" s="172"/>
      <c r="T193" s="109"/>
      <c r="U193" s="172"/>
      <c r="V193" s="172"/>
      <c r="W193" s="172"/>
      <c r="X193" s="172"/>
      <c r="Y193" s="172"/>
      <c r="Z193" s="172"/>
      <c r="AA193" s="172"/>
      <c r="AB193" s="172"/>
      <c r="AC193" s="109"/>
      <c r="AD193" s="84"/>
      <c r="AE193" s="84"/>
      <c r="AF193" s="84"/>
      <c r="AG193" s="84"/>
      <c r="AH193" s="133"/>
      <c r="AI193" s="133" t="s">
        <v>80</v>
      </c>
      <c r="AJ193" s="84"/>
      <c r="AK193" s="84"/>
      <c r="AL193" s="10" t="s">
        <v>80</v>
      </c>
      <c r="AM193" s="10" t="s">
        <v>80</v>
      </c>
      <c r="AN193" s="66">
        <f t="shared" si="52"/>
        <v>285</v>
      </c>
    </row>
    <row r="194" spans="1:40" ht="12.6" customHeight="1" x14ac:dyDescent="0.25">
      <c r="A194" s="91">
        <f t="shared" si="59"/>
        <v>190</v>
      </c>
      <c r="B194" s="93" t="s">
        <v>8</v>
      </c>
      <c r="C194" s="162">
        <f t="shared" si="53"/>
        <v>33</v>
      </c>
      <c r="D194" s="162">
        <v>20</v>
      </c>
      <c r="E194" s="162">
        <f t="shared" si="54"/>
        <v>13</v>
      </c>
      <c r="F194" s="95"/>
      <c r="G194" s="87"/>
      <c r="H194" s="87"/>
      <c r="I194" s="87"/>
      <c r="J194" s="87"/>
      <c r="K194" s="111"/>
      <c r="L194" s="87"/>
      <c r="M194" s="87"/>
      <c r="N194" s="87"/>
      <c r="O194" s="87"/>
      <c r="P194" s="172" t="s">
        <v>80</v>
      </c>
      <c r="Q194" s="109" t="s">
        <v>80</v>
      </c>
      <c r="R194" s="172" t="s">
        <v>80</v>
      </c>
      <c r="S194" s="172"/>
      <c r="T194" s="109"/>
      <c r="U194" s="172"/>
      <c r="V194" s="172" t="s">
        <v>80</v>
      </c>
      <c r="W194" s="172" t="s">
        <v>80</v>
      </c>
      <c r="X194" s="172" t="s">
        <v>80</v>
      </c>
      <c r="Y194" s="172" t="s">
        <v>80</v>
      </c>
      <c r="Z194" s="172"/>
      <c r="AA194" s="172"/>
      <c r="AB194" s="172" t="s">
        <v>80</v>
      </c>
      <c r="AC194" s="109" t="s">
        <v>80</v>
      </c>
      <c r="AD194" s="84" t="s">
        <v>80</v>
      </c>
      <c r="AE194" s="84"/>
      <c r="AF194" s="84" t="s">
        <v>80</v>
      </c>
      <c r="AG194" s="84" t="s">
        <v>80</v>
      </c>
      <c r="AH194" s="133"/>
      <c r="AI194" s="133"/>
      <c r="AJ194" s="84"/>
      <c r="AK194" s="84"/>
      <c r="AL194" s="10"/>
      <c r="AM194" s="10" t="s">
        <v>80</v>
      </c>
      <c r="AN194" s="66">
        <f t="shared" si="52"/>
        <v>1235</v>
      </c>
    </row>
    <row r="195" spans="1:40" ht="12.6" customHeight="1" x14ac:dyDescent="0.25">
      <c r="A195" s="91"/>
      <c r="B195" s="93"/>
      <c r="C195" s="173"/>
      <c r="D195" s="162"/>
      <c r="E195" s="162"/>
      <c r="F195" s="94"/>
      <c r="G195" s="84"/>
      <c r="H195" s="84"/>
      <c r="I195" s="172"/>
      <c r="J195" s="172"/>
      <c r="K195" s="109"/>
      <c r="L195" s="172"/>
      <c r="M195" s="172"/>
      <c r="N195" s="172"/>
      <c r="O195" s="172"/>
      <c r="P195" s="172"/>
      <c r="Q195" s="109"/>
      <c r="R195" s="172"/>
      <c r="S195" s="172"/>
      <c r="T195" s="109"/>
      <c r="U195" s="172"/>
      <c r="V195" s="172"/>
      <c r="W195" s="172"/>
      <c r="X195" s="172"/>
      <c r="Y195" s="172"/>
      <c r="Z195" s="172"/>
      <c r="AA195" s="172"/>
      <c r="AB195" s="172"/>
      <c r="AC195" s="109"/>
      <c r="AD195" s="84"/>
      <c r="AE195" s="84"/>
      <c r="AF195" s="84"/>
      <c r="AG195" s="84"/>
      <c r="AH195" s="133"/>
      <c r="AI195" s="133"/>
      <c r="AJ195" s="84"/>
      <c r="AK195" s="84"/>
      <c r="AL195" s="10"/>
      <c r="AM195" s="10"/>
      <c r="AN195" s="66"/>
    </row>
    <row r="196" spans="1:40" ht="12.6" customHeight="1" thickBot="1" x14ac:dyDescent="0.3">
      <c r="A196" s="163"/>
      <c r="B196" s="164"/>
      <c r="C196" s="174"/>
      <c r="D196" s="165"/>
      <c r="E196" s="165"/>
      <c r="F196" s="94"/>
      <c r="G196" s="84"/>
      <c r="H196" s="84"/>
      <c r="I196" s="84"/>
      <c r="J196" s="84"/>
      <c r="K196" s="109"/>
      <c r="L196" s="84"/>
      <c r="M196" s="84"/>
      <c r="N196" s="84"/>
      <c r="O196" s="84"/>
      <c r="P196" s="84"/>
      <c r="Q196" s="109"/>
      <c r="R196" s="84"/>
      <c r="S196" s="84"/>
      <c r="T196" s="109"/>
      <c r="U196" s="84"/>
      <c r="V196" s="84"/>
      <c r="W196" s="84"/>
      <c r="X196" s="84"/>
      <c r="Y196" s="84"/>
      <c r="Z196" s="84"/>
      <c r="AA196" s="84"/>
      <c r="AB196" s="84"/>
      <c r="AC196" s="109"/>
      <c r="AD196" s="84"/>
      <c r="AE196" s="84"/>
      <c r="AF196" s="84"/>
      <c r="AG196" s="84"/>
      <c r="AH196" s="133"/>
      <c r="AI196" s="133"/>
      <c r="AJ196" s="84"/>
      <c r="AK196" s="84"/>
      <c r="AL196" s="10"/>
      <c r="AM196" s="10"/>
      <c r="AN196" s="66"/>
    </row>
    <row r="197" spans="1:40" ht="27" thickBot="1" x14ac:dyDescent="0.25">
      <c r="A197" s="3"/>
      <c r="B197" s="143" t="s">
        <v>11</v>
      </c>
      <c r="C197" s="179">
        <f>SUM(C5:C196)</f>
        <v>3840</v>
      </c>
      <c r="D197" s="180">
        <f>SUM(D5:D196)</f>
        <v>1933</v>
      </c>
      <c r="E197" s="181">
        <f>SUM(E5:E196)</f>
        <v>1907</v>
      </c>
      <c r="F197" s="36">
        <f t="shared" ref="F197:AM197" si="66">COUNTIF(F5:F196,"X")</f>
        <v>0</v>
      </c>
      <c r="G197" s="25">
        <f t="shared" si="66"/>
        <v>0</v>
      </c>
      <c r="H197" s="25">
        <f t="shared" si="66"/>
        <v>0</v>
      </c>
      <c r="I197" s="25">
        <f t="shared" si="66"/>
        <v>0</v>
      </c>
      <c r="J197" s="25">
        <f t="shared" si="66"/>
        <v>0</v>
      </c>
      <c r="K197" s="107">
        <f t="shared" si="66"/>
        <v>0</v>
      </c>
      <c r="L197" s="25">
        <f t="shared" si="66"/>
        <v>0</v>
      </c>
      <c r="M197" s="25">
        <f t="shared" si="66"/>
        <v>0</v>
      </c>
      <c r="N197" s="25">
        <f t="shared" si="66"/>
        <v>0</v>
      </c>
      <c r="O197" s="25">
        <f t="shared" si="66"/>
        <v>0</v>
      </c>
      <c r="P197" s="25">
        <f t="shared" si="66"/>
        <v>90</v>
      </c>
      <c r="Q197" s="107">
        <f t="shared" si="66"/>
        <v>74</v>
      </c>
      <c r="R197" s="25">
        <f t="shared" si="66"/>
        <v>91</v>
      </c>
      <c r="S197" s="25">
        <f t="shared" si="66"/>
        <v>96</v>
      </c>
      <c r="T197" s="107">
        <f t="shared" si="66"/>
        <v>6</v>
      </c>
      <c r="U197" s="25">
        <f t="shared" si="66"/>
        <v>103</v>
      </c>
      <c r="V197" s="25">
        <f t="shared" si="66"/>
        <v>121</v>
      </c>
      <c r="W197" s="25">
        <f t="shared" si="66"/>
        <v>89</v>
      </c>
      <c r="X197" s="25">
        <f t="shared" si="66"/>
        <v>97</v>
      </c>
      <c r="Y197" s="25">
        <f t="shared" si="66"/>
        <v>88</v>
      </c>
      <c r="Z197" s="25">
        <f t="shared" si="66"/>
        <v>82</v>
      </c>
      <c r="AA197" s="25">
        <f t="shared" si="66"/>
        <v>80</v>
      </c>
      <c r="AB197" s="25">
        <f t="shared" si="66"/>
        <v>88</v>
      </c>
      <c r="AC197" s="107">
        <f t="shared" si="66"/>
        <v>48</v>
      </c>
      <c r="AD197" s="25">
        <f t="shared" si="66"/>
        <v>81</v>
      </c>
      <c r="AE197" s="25">
        <f t="shared" si="66"/>
        <v>66</v>
      </c>
      <c r="AF197" s="25">
        <f t="shared" si="66"/>
        <v>79</v>
      </c>
      <c r="AG197" s="25">
        <f t="shared" si="66"/>
        <v>92</v>
      </c>
      <c r="AH197" s="25">
        <f t="shared" si="66"/>
        <v>52</v>
      </c>
      <c r="AI197" s="25">
        <f t="shared" si="66"/>
        <v>93</v>
      </c>
      <c r="AJ197" s="25">
        <f t="shared" si="66"/>
        <v>64</v>
      </c>
      <c r="AK197" s="25">
        <f t="shared" si="66"/>
        <v>74</v>
      </c>
      <c r="AL197" s="25">
        <f t="shared" si="66"/>
        <v>73</v>
      </c>
      <c r="AM197" s="25">
        <f t="shared" si="66"/>
        <v>80</v>
      </c>
      <c r="AN197" s="132">
        <f>SUM(AN5:AN196)</f>
        <v>181165</v>
      </c>
    </row>
    <row r="198" spans="1:40" ht="12.75" customHeight="1" x14ac:dyDescent="0.2">
      <c r="F198" s="64" t="s">
        <v>234</v>
      </c>
      <c r="G198" s="63"/>
      <c r="H198" s="63"/>
      <c r="I198" s="63"/>
      <c r="J198" s="63"/>
      <c r="L198" s="63"/>
      <c r="N198">
        <f>AVERAGE(P197:AM197)</f>
        <v>79.458333333333329</v>
      </c>
      <c r="Q198" s="63"/>
      <c r="R198" s="63"/>
      <c r="S198" s="63"/>
      <c r="T198" s="63"/>
      <c r="U198" s="63"/>
      <c r="V198" s="63"/>
      <c r="W198" s="63"/>
      <c r="X198" s="63"/>
      <c r="Y198" s="63"/>
    </row>
    <row r="200" spans="1:40" x14ac:dyDescent="0.2">
      <c r="B200" s="171" t="s">
        <v>461</v>
      </c>
      <c r="C200">
        <v>150</v>
      </c>
      <c r="D200" t="s">
        <v>457</v>
      </c>
    </row>
    <row r="201" spans="1:40" x14ac:dyDescent="0.2">
      <c r="C201">
        <v>150</v>
      </c>
      <c r="D201" t="s">
        <v>460</v>
      </c>
    </row>
    <row r="203" spans="1:40" x14ac:dyDescent="0.2">
      <c r="B203" s="171" t="s">
        <v>462</v>
      </c>
      <c r="C203">
        <v>150</v>
      </c>
      <c r="D203" t="s">
        <v>460</v>
      </c>
    </row>
    <row r="205" spans="1:40" x14ac:dyDescent="0.2">
      <c r="B205" s="171" t="s">
        <v>468</v>
      </c>
      <c r="C205">
        <f>130+200</f>
        <v>330</v>
      </c>
      <c r="D205" t="s">
        <v>457</v>
      </c>
    </row>
    <row r="207" spans="1:40" x14ac:dyDescent="0.2">
      <c r="B207" s="171" t="s">
        <v>469</v>
      </c>
      <c r="C207">
        <f>133+110</f>
        <v>243</v>
      </c>
      <c r="D207" t="s">
        <v>457</v>
      </c>
    </row>
    <row r="208" spans="1:40" x14ac:dyDescent="0.2">
      <c r="C208">
        <f>133+110</f>
        <v>243</v>
      </c>
      <c r="D208" t="s">
        <v>470</v>
      </c>
    </row>
    <row r="210" spans="2:4" x14ac:dyDescent="0.2">
      <c r="B210" s="171" t="s">
        <v>470</v>
      </c>
      <c r="C210" s="243" t="s">
        <v>476</v>
      </c>
      <c r="D210" s="243"/>
    </row>
    <row r="212" spans="2:4" x14ac:dyDescent="0.2">
      <c r="B212" s="171" t="s">
        <v>477</v>
      </c>
      <c r="C212">
        <f>140+130</f>
        <v>270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B1:AL1"/>
    <mergeCell ref="F2:AM2"/>
    <mergeCell ref="C210:D210"/>
  </mergeCells>
  <pageMargins left="7.874015748031496E-2" right="7.874015748031496E-2" top="0.31496062992125984" bottom="0.31496062992125984" header="0" footer="0"/>
  <pageSetup scale="87" fitToWidth="2" fitToHeight="3" orientation="landscape" r:id="rId1"/>
  <headerFooter alignWithMargins="0">
    <oddFooter>&amp;RKDM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8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4.140625" customWidth="1"/>
    <col min="2" max="2" width="21.28515625" customWidth="1"/>
    <col min="3" max="3" width="5" customWidth="1"/>
    <col min="4" max="5" width="3.28515625" bestFit="1" customWidth="1"/>
    <col min="6" max="21" width="3.28515625" customWidth="1"/>
    <col min="22" max="22" width="4" bestFit="1" customWidth="1"/>
    <col min="23" max="23" width="3.28515625" customWidth="1"/>
    <col min="24" max="24" width="4" bestFit="1" customWidth="1"/>
    <col min="25" max="25" width="3.28515625" bestFit="1" customWidth="1"/>
    <col min="26" max="35" width="3.28515625" customWidth="1"/>
    <col min="36" max="37" width="4" bestFit="1" customWidth="1"/>
    <col min="38" max="38" width="3.28515625" bestFit="1" customWidth="1"/>
    <col min="39" max="39" width="3.28515625" customWidth="1"/>
    <col min="40" max="40" width="7.42578125" style="4" bestFit="1" customWidth="1"/>
  </cols>
  <sheetData>
    <row r="1" spans="1:40" ht="16.5" thickBot="1" x14ac:dyDescent="0.3">
      <c r="A1" s="233" t="s">
        <v>398</v>
      </c>
      <c r="B1" s="239"/>
      <c r="C1" s="239"/>
      <c r="D1" s="235"/>
      <c r="E1" s="2"/>
      <c r="F1" s="2"/>
      <c r="G1" s="2"/>
      <c r="H1" s="2"/>
      <c r="I1" s="2"/>
      <c r="J1" s="2"/>
      <c r="K1" s="2"/>
      <c r="S1" s="2"/>
      <c r="T1" s="2"/>
      <c r="U1" s="2"/>
      <c r="V1" s="2"/>
      <c r="W1" s="2"/>
      <c r="X1" s="2"/>
      <c r="Y1" s="2"/>
      <c r="Z1" s="2"/>
      <c r="AA1" s="236" t="s">
        <v>270</v>
      </c>
      <c r="AB1" s="234"/>
      <c r="AC1" s="234"/>
      <c r="AD1" s="234"/>
      <c r="AE1" s="234"/>
      <c r="AF1" s="234"/>
      <c r="AG1" s="234"/>
      <c r="AH1" s="234"/>
      <c r="AI1" s="234"/>
      <c r="AJ1" s="234"/>
      <c r="AK1" s="235"/>
    </row>
    <row r="2" spans="1:40" x14ac:dyDescent="0.2">
      <c r="C2" s="1"/>
      <c r="D2" s="240" t="s">
        <v>5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2"/>
    </row>
    <row r="3" spans="1:40" ht="13.5" thickBot="1" x14ac:dyDescent="0.25">
      <c r="C3" s="1"/>
      <c r="D3" s="105">
        <v>1</v>
      </c>
      <c r="E3" s="106">
        <v>2</v>
      </c>
      <c r="F3" s="106">
        <v>3</v>
      </c>
      <c r="G3" s="106">
        <v>4</v>
      </c>
      <c r="H3" s="106">
        <v>5</v>
      </c>
      <c r="I3" s="106">
        <v>6</v>
      </c>
      <c r="J3" s="106">
        <v>7</v>
      </c>
      <c r="K3" s="157">
        <v>8</v>
      </c>
      <c r="L3" s="106">
        <v>9</v>
      </c>
      <c r="M3" s="106">
        <v>10</v>
      </c>
      <c r="N3" s="157">
        <v>11</v>
      </c>
      <c r="O3" s="106">
        <v>12</v>
      </c>
      <c r="P3" s="106">
        <v>13</v>
      </c>
      <c r="Q3" s="106">
        <v>14</v>
      </c>
      <c r="R3" s="157">
        <v>15</v>
      </c>
      <c r="S3" s="106">
        <v>16</v>
      </c>
      <c r="T3" s="106">
        <v>17</v>
      </c>
      <c r="U3" s="157">
        <v>18</v>
      </c>
      <c r="V3" s="106">
        <v>19</v>
      </c>
      <c r="W3" s="106">
        <v>20</v>
      </c>
      <c r="X3" s="106">
        <v>21</v>
      </c>
      <c r="Y3" s="106">
        <v>22</v>
      </c>
      <c r="Z3" s="106">
        <v>23</v>
      </c>
      <c r="AA3" s="106">
        <v>24</v>
      </c>
      <c r="AB3" s="106">
        <v>25</v>
      </c>
      <c r="AC3" s="157">
        <v>26</v>
      </c>
      <c r="AD3" s="106">
        <v>27</v>
      </c>
      <c r="AE3" s="106">
        <v>28</v>
      </c>
      <c r="AF3" s="106">
        <v>29</v>
      </c>
      <c r="AG3" s="106">
        <v>30</v>
      </c>
      <c r="AH3" s="106">
        <v>31</v>
      </c>
      <c r="AI3" s="106">
        <v>32</v>
      </c>
      <c r="AJ3" s="106">
        <v>33</v>
      </c>
      <c r="AK3" s="106">
        <v>34</v>
      </c>
      <c r="AL3" s="106">
        <v>35</v>
      </c>
      <c r="AM3" s="115">
        <v>36</v>
      </c>
      <c r="AN3" s="5">
        <v>90</v>
      </c>
    </row>
    <row r="4" spans="1:40" ht="48" customHeight="1" thickBot="1" x14ac:dyDescent="0.25">
      <c r="A4" s="13" t="s">
        <v>6</v>
      </c>
      <c r="B4" s="27" t="s">
        <v>0</v>
      </c>
      <c r="C4" s="168" t="s">
        <v>260</v>
      </c>
      <c r="D4" s="118">
        <v>43891</v>
      </c>
      <c r="E4" s="28">
        <f>D4+7</f>
        <v>43898</v>
      </c>
      <c r="F4" s="28">
        <f t="shared" ref="F4:AM4" si="0">E4+7</f>
        <v>43905</v>
      </c>
      <c r="G4" s="28">
        <f t="shared" si="0"/>
        <v>43912</v>
      </c>
      <c r="H4" s="28">
        <f t="shared" si="0"/>
        <v>43919</v>
      </c>
      <c r="I4" s="28">
        <f>H4+7</f>
        <v>43926</v>
      </c>
      <c r="J4" s="28">
        <f>I4+7</f>
        <v>43933</v>
      </c>
      <c r="K4" s="120">
        <v>43934</v>
      </c>
      <c r="L4" s="28">
        <f>J4+7</f>
        <v>43940</v>
      </c>
      <c r="M4" s="28">
        <f>L4+7</f>
        <v>43947</v>
      </c>
      <c r="N4" s="120">
        <v>43952</v>
      </c>
      <c r="O4" s="28">
        <f>M4+7</f>
        <v>43954</v>
      </c>
      <c r="P4" s="28">
        <f>O4+7</f>
        <v>43961</v>
      </c>
      <c r="Q4" s="28">
        <f t="shared" si="0"/>
        <v>43968</v>
      </c>
      <c r="R4" s="120">
        <v>43972</v>
      </c>
      <c r="S4" s="28">
        <f>Q4+7</f>
        <v>43975</v>
      </c>
      <c r="T4" s="28">
        <f>S4+7</f>
        <v>43982</v>
      </c>
      <c r="U4" s="120">
        <v>43983</v>
      </c>
      <c r="V4" s="28">
        <f>T4+7</f>
        <v>43989</v>
      </c>
      <c r="W4" s="28">
        <f>V4+7</f>
        <v>43996</v>
      </c>
      <c r="X4" s="28">
        <f t="shared" ref="X4:AF4" si="1">W4+7</f>
        <v>44003</v>
      </c>
      <c r="Y4" s="28">
        <f t="shared" si="1"/>
        <v>44010</v>
      </c>
      <c r="Z4" s="28">
        <f t="shared" si="1"/>
        <v>44017</v>
      </c>
      <c r="AA4" s="28">
        <f t="shared" si="1"/>
        <v>44024</v>
      </c>
      <c r="AB4" s="28">
        <f t="shared" si="1"/>
        <v>44031</v>
      </c>
      <c r="AC4" s="119">
        <v>44033</v>
      </c>
      <c r="AD4" s="28">
        <f>AB4+7</f>
        <v>44038</v>
      </c>
      <c r="AE4" s="28">
        <f t="shared" si="1"/>
        <v>44045</v>
      </c>
      <c r="AF4" s="28">
        <f t="shared" si="1"/>
        <v>44052</v>
      </c>
      <c r="AG4" s="28">
        <f>AF4+7</f>
        <v>44059</v>
      </c>
      <c r="AH4" s="28">
        <f t="shared" si="0"/>
        <v>44066</v>
      </c>
      <c r="AI4" s="28">
        <f t="shared" si="0"/>
        <v>44073</v>
      </c>
      <c r="AJ4" s="28">
        <f t="shared" si="0"/>
        <v>44080</v>
      </c>
      <c r="AK4" s="28">
        <f t="shared" si="0"/>
        <v>44087</v>
      </c>
      <c r="AL4" s="28">
        <f t="shared" si="0"/>
        <v>44094</v>
      </c>
      <c r="AM4" s="121">
        <f t="shared" si="0"/>
        <v>44101</v>
      </c>
      <c r="AN4" s="72" t="s">
        <v>3</v>
      </c>
    </row>
    <row r="5" spans="1:40" ht="12.6" customHeight="1" x14ac:dyDescent="0.25">
      <c r="A5" s="91">
        <v>1</v>
      </c>
      <c r="B5" s="166" t="s">
        <v>67</v>
      </c>
      <c r="C5" s="167">
        <f t="shared" ref="C5:C36" si="2">COUNTIF(D5:AM5,"X")</f>
        <v>21</v>
      </c>
      <c r="D5" s="98" t="s">
        <v>80</v>
      </c>
      <c r="E5" s="83" t="s">
        <v>80</v>
      </c>
      <c r="F5" s="169"/>
      <c r="G5" s="169"/>
      <c r="H5" s="169"/>
      <c r="I5" s="169"/>
      <c r="J5" s="169"/>
      <c r="K5" s="170"/>
      <c r="L5" s="169"/>
      <c r="M5" s="169"/>
      <c r="N5" s="170"/>
      <c r="O5" s="169"/>
      <c r="P5" s="169"/>
      <c r="Q5" s="169"/>
      <c r="R5" s="170"/>
      <c r="S5" s="83" t="s">
        <v>80</v>
      </c>
      <c r="T5" s="83" t="s">
        <v>80</v>
      </c>
      <c r="U5" s="108" t="s">
        <v>80</v>
      </c>
      <c r="V5" s="83" t="s">
        <v>80</v>
      </c>
      <c r="W5" s="83" t="s">
        <v>80</v>
      </c>
      <c r="X5" s="83" t="s">
        <v>80</v>
      </c>
      <c r="Y5" s="83" t="s">
        <v>80</v>
      </c>
      <c r="Z5" s="83" t="s">
        <v>80</v>
      </c>
      <c r="AA5" s="83" t="s">
        <v>80</v>
      </c>
      <c r="AB5" s="83" t="s">
        <v>80</v>
      </c>
      <c r="AC5" s="108" t="s">
        <v>80</v>
      </c>
      <c r="AD5" s="83" t="s">
        <v>80</v>
      </c>
      <c r="AE5" s="83" t="s">
        <v>80</v>
      </c>
      <c r="AF5" s="83" t="s">
        <v>80</v>
      </c>
      <c r="AG5" s="134" t="s">
        <v>80</v>
      </c>
      <c r="AH5" s="134" t="s">
        <v>80</v>
      </c>
      <c r="AI5" s="83" t="s">
        <v>80</v>
      </c>
      <c r="AJ5" s="83" t="s">
        <v>80</v>
      </c>
      <c r="AK5" s="76" t="s">
        <v>80</v>
      </c>
      <c r="AL5" s="76"/>
      <c r="AM5" s="76"/>
      <c r="AN5" s="66">
        <f t="shared" ref="AN5:AN36" si="3">C5*$AN$3</f>
        <v>1890</v>
      </c>
    </row>
    <row r="6" spans="1:40" ht="12.6" customHeight="1" x14ac:dyDescent="0.25">
      <c r="A6" s="91">
        <f t="shared" ref="A6:A37" si="4">A5+1</f>
        <v>2</v>
      </c>
      <c r="B6" s="93" t="s">
        <v>324</v>
      </c>
      <c r="C6" s="162">
        <f t="shared" si="2"/>
        <v>18</v>
      </c>
      <c r="D6" s="94"/>
      <c r="E6" s="84" t="s">
        <v>80</v>
      </c>
      <c r="F6" s="87"/>
      <c r="G6" s="87"/>
      <c r="H6" s="87"/>
      <c r="I6" s="87"/>
      <c r="J6" s="87"/>
      <c r="K6" s="111"/>
      <c r="L6" s="87"/>
      <c r="M6" s="87"/>
      <c r="N6" s="111"/>
      <c r="O6" s="87"/>
      <c r="P6" s="87"/>
      <c r="Q6" s="87"/>
      <c r="R6" s="111"/>
      <c r="S6" s="84" t="s">
        <v>80</v>
      </c>
      <c r="T6" s="84" t="s">
        <v>80</v>
      </c>
      <c r="U6" s="109" t="s">
        <v>80</v>
      </c>
      <c r="V6" s="84" t="s">
        <v>80</v>
      </c>
      <c r="W6" s="84" t="s">
        <v>80</v>
      </c>
      <c r="X6" s="84"/>
      <c r="Y6" s="84" t="s">
        <v>80</v>
      </c>
      <c r="Z6" s="84" t="s">
        <v>80</v>
      </c>
      <c r="AA6" s="84" t="s">
        <v>80</v>
      </c>
      <c r="AB6" s="84" t="s">
        <v>80</v>
      </c>
      <c r="AC6" s="109" t="s">
        <v>80</v>
      </c>
      <c r="AD6" s="84" t="s">
        <v>80</v>
      </c>
      <c r="AE6" s="84" t="s">
        <v>80</v>
      </c>
      <c r="AF6" s="84" t="s">
        <v>80</v>
      </c>
      <c r="AG6" s="133" t="s">
        <v>80</v>
      </c>
      <c r="AH6" s="133" t="s">
        <v>80</v>
      </c>
      <c r="AI6" s="84"/>
      <c r="AJ6" s="84" t="s">
        <v>80</v>
      </c>
      <c r="AK6" s="10" t="s">
        <v>80</v>
      </c>
      <c r="AL6" s="10"/>
      <c r="AM6" s="10"/>
      <c r="AN6" s="66">
        <f t="shared" si="3"/>
        <v>1620</v>
      </c>
    </row>
    <row r="7" spans="1:40" ht="12.6" customHeight="1" x14ac:dyDescent="0.25">
      <c r="A7" s="91">
        <f t="shared" si="4"/>
        <v>3</v>
      </c>
      <c r="B7" s="93" t="s">
        <v>297</v>
      </c>
      <c r="C7" s="162">
        <f t="shared" si="2"/>
        <v>14</v>
      </c>
      <c r="D7" s="94" t="s">
        <v>80</v>
      </c>
      <c r="E7" s="84"/>
      <c r="F7" s="87"/>
      <c r="G7" s="87"/>
      <c r="H7" s="87"/>
      <c r="I7" s="87"/>
      <c r="J7" s="87"/>
      <c r="K7" s="111"/>
      <c r="L7" s="87"/>
      <c r="M7" s="87"/>
      <c r="N7" s="111"/>
      <c r="O7" s="87"/>
      <c r="P7" s="87"/>
      <c r="Q7" s="87"/>
      <c r="R7" s="111"/>
      <c r="S7" s="84" t="s">
        <v>80</v>
      </c>
      <c r="T7" s="84" t="s">
        <v>80</v>
      </c>
      <c r="U7" s="109"/>
      <c r="V7" s="84"/>
      <c r="W7" s="84" t="s">
        <v>80</v>
      </c>
      <c r="X7" s="84" t="s">
        <v>80</v>
      </c>
      <c r="Y7" s="84" t="s">
        <v>80</v>
      </c>
      <c r="Z7" s="84" t="s">
        <v>80</v>
      </c>
      <c r="AA7" s="84"/>
      <c r="AB7" s="84" t="s">
        <v>80</v>
      </c>
      <c r="AC7" s="109"/>
      <c r="AD7" s="84"/>
      <c r="AE7" s="84" t="s">
        <v>80</v>
      </c>
      <c r="AF7" s="84" t="s">
        <v>80</v>
      </c>
      <c r="AG7" s="133" t="s">
        <v>80</v>
      </c>
      <c r="AH7" s="133" t="s">
        <v>80</v>
      </c>
      <c r="AI7" s="84"/>
      <c r="AJ7" s="84" t="s">
        <v>80</v>
      </c>
      <c r="AK7" s="10"/>
      <c r="AL7" s="10" t="s">
        <v>80</v>
      </c>
      <c r="AM7" s="10"/>
      <c r="AN7" s="66">
        <f t="shared" si="3"/>
        <v>1260</v>
      </c>
    </row>
    <row r="8" spans="1:40" ht="12.6" customHeight="1" x14ac:dyDescent="0.25">
      <c r="A8" s="91">
        <f t="shared" si="4"/>
        <v>4</v>
      </c>
      <c r="B8" s="93" t="s">
        <v>399</v>
      </c>
      <c r="C8" s="162">
        <f t="shared" si="2"/>
        <v>10</v>
      </c>
      <c r="D8" s="94"/>
      <c r="E8" s="84"/>
      <c r="F8" s="87"/>
      <c r="G8" s="87"/>
      <c r="H8" s="87"/>
      <c r="I8" s="87"/>
      <c r="J8" s="87"/>
      <c r="K8" s="111"/>
      <c r="L8" s="87"/>
      <c r="M8" s="87"/>
      <c r="N8" s="111"/>
      <c r="O8" s="87"/>
      <c r="P8" s="87"/>
      <c r="Q8" s="87"/>
      <c r="R8" s="111"/>
      <c r="S8" s="84" t="s">
        <v>80</v>
      </c>
      <c r="T8" s="84" t="s">
        <v>80</v>
      </c>
      <c r="U8" s="109"/>
      <c r="V8" s="84"/>
      <c r="W8" s="84"/>
      <c r="X8" s="84" t="s">
        <v>80</v>
      </c>
      <c r="Y8" s="84" t="s">
        <v>80</v>
      </c>
      <c r="Z8" s="84"/>
      <c r="AA8" s="84" t="s">
        <v>80</v>
      </c>
      <c r="AB8" s="84" t="s">
        <v>80</v>
      </c>
      <c r="AC8" s="109" t="s">
        <v>80</v>
      </c>
      <c r="AD8" s="84"/>
      <c r="AE8" s="84"/>
      <c r="AF8" s="84"/>
      <c r="AG8" s="133"/>
      <c r="AH8" s="133" t="s">
        <v>80</v>
      </c>
      <c r="AI8" s="84"/>
      <c r="AJ8" s="84" t="s">
        <v>80</v>
      </c>
      <c r="AK8" s="10"/>
      <c r="AL8" s="10" t="s">
        <v>80</v>
      </c>
      <c r="AM8" s="10"/>
      <c r="AN8" s="66">
        <f t="shared" si="3"/>
        <v>900</v>
      </c>
    </row>
    <row r="9" spans="1:40" ht="12.6" customHeight="1" x14ac:dyDescent="0.25">
      <c r="A9" s="91">
        <f t="shared" si="4"/>
        <v>5</v>
      </c>
      <c r="B9" s="93" t="s">
        <v>14</v>
      </c>
      <c r="C9" s="162">
        <f t="shared" si="2"/>
        <v>21</v>
      </c>
      <c r="D9" s="94" t="s">
        <v>80</v>
      </c>
      <c r="E9" s="84" t="s">
        <v>80</v>
      </c>
      <c r="F9" s="87"/>
      <c r="G9" s="87"/>
      <c r="H9" s="87"/>
      <c r="I9" s="87"/>
      <c r="J9" s="87"/>
      <c r="K9" s="111"/>
      <c r="L9" s="87"/>
      <c r="M9" s="87"/>
      <c r="N9" s="111"/>
      <c r="O9" s="87"/>
      <c r="P9" s="87"/>
      <c r="Q9" s="87"/>
      <c r="R9" s="111"/>
      <c r="S9" s="84" t="s">
        <v>80</v>
      </c>
      <c r="T9" s="84" t="s">
        <v>80</v>
      </c>
      <c r="U9" s="109" t="s">
        <v>80</v>
      </c>
      <c r="V9" s="84" t="s">
        <v>80</v>
      </c>
      <c r="W9" s="84" t="s">
        <v>80</v>
      </c>
      <c r="X9" s="84" t="s">
        <v>80</v>
      </c>
      <c r="Y9" s="84" t="s">
        <v>80</v>
      </c>
      <c r="Z9" s="84" t="s">
        <v>80</v>
      </c>
      <c r="AA9" s="84" t="s">
        <v>80</v>
      </c>
      <c r="AB9" s="84" t="s">
        <v>80</v>
      </c>
      <c r="AC9" s="109"/>
      <c r="AD9" s="84" t="s">
        <v>80</v>
      </c>
      <c r="AE9" s="84" t="s">
        <v>80</v>
      </c>
      <c r="AF9" s="84" t="s">
        <v>80</v>
      </c>
      <c r="AG9" s="133" t="s">
        <v>80</v>
      </c>
      <c r="AH9" s="133" t="s">
        <v>80</v>
      </c>
      <c r="AI9" s="84" t="s">
        <v>80</v>
      </c>
      <c r="AJ9" s="84" t="s">
        <v>80</v>
      </c>
      <c r="AK9" s="10" t="s">
        <v>80</v>
      </c>
      <c r="AL9" s="10" t="s">
        <v>80</v>
      </c>
      <c r="AM9" s="10"/>
      <c r="AN9" s="66">
        <f t="shared" si="3"/>
        <v>1890</v>
      </c>
    </row>
    <row r="10" spans="1:40" ht="12.6" customHeight="1" x14ac:dyDescent="0.25">
      <c r="A10" s="91">
        <f t="shared" si="4"/>
        <v>6</v>
      </c>
      <c r="B10" s="93" t="s">
        <v>372</v>
      </c>
      <c r="C10" s="162">
        <f t="shared" si="2"/>
        <v>11</v>
      </c>
      <c r="D10" s="94"/>
      <c r="E10" s="84" t="s">
        <v>80</v>
      </c>
      <c r="F10" s="87"/>
      <c r="G10" s="87"/>
      <c r="H10" s="87"/>
      <c r="I10" s="87"/>
      <c r="J10" s="87"/>
      <c r="K10" s="111"/>
      <c r="L10" s="87"/>
      <c r="M10" s="87"/>
      <c r="N10" s="111"/>
      <c r="O10" s="87"/>
      <c r="P10" s="87"/>
      <c r="Q10" s="87"/>
      <c r="R10" s="111"/>
      <c r="S10" s="84"/>
      <c r="T10" s="84" t="s">
        <v>80</v>
      </c>
      <c r="U10" s="109"/>
      <c r="V10" s="84" t="s">
        <v>80</v>
      </c>
      <c r="W10" s="84" t="s">
        <v>80</v>
      </c>
      <c r="X10" s="84" t="s">
        <v>80</v>
      </c>
      <c r="Y10" s="84" t="s">
        <v>80</v>
      </c>
      <c r="Z10" s="84"/>
      <c r="AA10" s="84"/>
      <c r="AB10" s="84"/>
      <c r="AC10" s="109" t="s">
        <v>80</v>
      </c>
      <c r="AD10" s="84"/>
      <c r="AE10" s="84"/>
      <c r="AF10" s="84"/>
      <c r="AG10" s="133"/>
      <c r="AH10" s="133" t="s">
        <v>80</v>
      </c>
      <c r="AI10" s="84" t="s">
        <v>80</v>
      </c>
      <c r="AJ10" s="84" t="s">
        <v>80</v>
      </c>
      <c r="AK10" s="10" t="s">
        <v>80</v>
      </c>
      <c r="AL10" s="10"/>
      <c r="AM10" s="10"/>
      <c r="AN10" s="66">
        <f t="shared" si="3"/>
        <v>990</v>
      </c>
    </row>
    <row r="11" spans="1:40" ht="12.6" customHeight="1" x14ac:dyDescent="0.25">
      <c r="A11" s="91">
        <f t="shared" si="4"/>
        <v>7</v>
      </c>
      <c r="B11" s="93" t="s">
        <v>350</v>
      </c>
      <c r="C11" s="162">
        <f t="shared" si="2"/>
        <v>10</v>
      </c>
      <c r="D11" s="94" t="s">
        <v>80</v>
      </c>
      <c r="E11" s="84"/>
      <c r="F11" s="87"/>
      <c r="G11" s="87"/>
      <c r="H11" s="87"/>
      <c r="I11" s="87"/>
      <c r="J11" s="87"/>
      <c r="K11" s="111"/>
      <c r="L11" s="87"/>
      <c r="M11" s="87"/>
      <c r="N11" s="111"/>
      <c r="O11" s="87"/>
      <c r="P11" s="87"/>
      <c r="Q11" s="87"/>
      <c r="R11" s="111"/>
      <c r="S11" s="84"/>
      <c r="T11" s="84"/>
      <c r="U11" s="109"/>
      <c r="V11" s="84" t="s">
        <v>80</v>
      </c>
      <c r="W11" s="84" t="s">
        <v>80</v>
      </c>
      <c r="X11" s="84" t="s">
        <v>80</v>
      </c>
      <c r="Y11" s="84" t="s">
        <v>80</v>
      </c>
      <c r="Z11" s="84"/>
      <c r="AA11" s="84"/>
      <c r="AB11" s="84"/>
      <c r="AC11" s="109"/>
      <c r="AD11" s="84" t="s">
        <v>80</v>
      </c>
      <c r="AE11" s="84" t="s">
        <v>80</v>
      </c>
      <c r="AF11" s="84"/>
      <c r="AG11" s="133"/>
      <c r="AH11" s="133" t="s">
        <v>80</v>
      </c>
      <c r="AI11" s="84"/>
      <c r="AJ11" s="84" t="s">
        <v>80</v>
      </c>
      <c r="AK11" s="10" t="s">
        <v>80</v>
      </c>
      <c r="AL11" s="10"/>
      <c r="AM11" s="10"/>
      <c r="AN11" s="66">
        <f t="shared" si="3"/>
        <v>900</v>
      </c>
    </row>
    <row r="12" spans="1:40" ht="12.6" customHeight="1" x14ac:dyDescent="0.25">
      <c r="A12" s="91">
        <f t="shared" si="4"/>
        <v>8</v>
      </c>
      <c r="B12" s="93" t="s">
        <v>238</v>
      </c>
      <c r="C12" s="162">
        <f t="shared" si="2"/>
        <v>21</v>
      </c>
      <c r="D12" s="94" t="s">
        <v>80</v>
      </c>
      <c r="E12" s="84"/>
      <c r="F12" s="87"/>
      <c r="G12" s="87"/>
      <c r="H12" s="87"/>
      <c r="I12" s="87"/>
      <c r="J12" s="87"/>
      <c r="K12" s="111"/>
      <c r="L12" s="87"/>
      <c r="M12" s="87"/>
      <c r="N12" s="111"/>
      <c r="O12" s="87"/>
      <c r="P12" s="87"/>
      <c r="Q12" s="87"/>
      <c r="R12" s="111"/>
      <c r="S12" s="84" t="s">
        <v>80</v>
      </c>
      <c r="T12" s="84" t="s">
        <v>80</v>
      </c>
      <c r="U12" s="109" t="s">
        <v>80</v>
      </c>
      <c r="V12" s="84" t="s">
        <v>80</v>
      </c>
      <c r="W12" s="84" t="s">
        <v>80</v>
      </c>
      <c r="X12" s="84" t="s">
        <v>80</v>
      </c>
      <c r="Y12" s="84" t="s">
        <v>80</v>
      </c>
      <c r="Z12" s="84" t="s">
        <v>80</v>
      </c>
      <c r="AA12" s="84" t="s">
        <v>80</v>
      </c>
      <c r="AB12" s="84" t="s">
        <v>80</v>
      </c>
      <c r="AC12" s="109"/>
      <c r="AD12" s="84" t="s">
        <v>80</v>
      </c>
      <c r="AE12" s="84" t="s">
        <v>80</v>
      </c>
      <c r="AF12" s="84" t="s">
        <v>80</v>
      </c>
      <c r="AG12" s="133" t="s">
        <v>80</v>
      </c>
      <c r="AH12" s="133" t="s">
        <v>80</v>
      </c>
      <c r="AI12" s="84" t="s">
        <v>80</v>
      </c>
      <c r="AJ12" s="84" t="s">
        <v>80</v>
      </c>
      <c r="AK12" s="10" t="s">
        <v>80</v>
      </c>
      <c r="AL12" s="10" t="s">
        <v>80</v>
      </c>
      <c r="AM12" s="10" t="s">
        <v>80</v>
      </c>
      <c r="AN12" s="66">
        <f t="shared" si="3"/>
        <v>1890</v>
      </c>
    </row>
    <row r="13" spans="1:40" ht="12.6" customHeight="1" x14ac:dyDescent="0.25">
      <c r="A13" s="91">
        <f t="shared" si="4"/>
        <v>9</v>
      </c>
      <c r="B13" s="93" t="s">
        <v>15</v>
      </c>
      <c r="C13" s="162">
        <f t="shared" si="2"/>
        <v>11</v>
      </c>
      <c r="D13" s="94"/>
      <c r="E13" s="84" t="s">
        <v>80</v>
      </c>
      <c r="F13" s="87"/>
      <c r="G13" s="87"/>
      <c r="H13" s="87"/>
      <c r="I13" s="87"/>
      <c r="J13" s="87"/>
      <c r="K13" s="111"/>
      <c r="L13" s="87"/>
      <c r="M13" s="87"/>
      <c r="N13" s="111"/>
      <c r="O13" s="87"/>
      <c r="P13" s="87"/>
      <c r="Q13" s="87"/>
      <c r="R13" s="111"/>
      <c r="S13" s="84" t="s">
        <v>80</v>
      </c>
      <c r="T13" s="84" t="s">
        <v>80</v>
      </c>
      <c r="U13" s="109" t="s">
        <v>80</v>
      </c>
      <c r="V13" s="84" t="s">
        <v>80</v>
      </c>
      <c r="W13" s="84"/>
      <c r="X13" s="84" t="s">
        <v>80</v>
      </c>
      <c r="Y13" s="84" t="s">
        <v>80</v>
      </c>
      <c r="Z13" s="84" t="s">
        <v>80</v>
      </c>
      <c r="AA13" s="84"/>
      <c r="AB13" s="84"/>
      <c r="AC13" s="109"/>
      <c r="AD13" s="84" t="s">
        <v>80</v>
      </c>
      <c r="AE13" s="84" t="s">
        <v>80</v>
      </c>
      <c r="AF13" s="84"/>
      <c r="AG13" s="133" t="s">
        <v>80</v>
      </c>
      <c r="AH13" s="133"/>
      <c r="AI13" s="84"/>
      <c r="AJ13" s="84"/>
      <c r="AK13" s="10"/>
      <c r="AL13" s="10"/>
      <c r="AM13" s="10"/>
      <c r="AN13" s="66">
        <f t="shared" si="3"/>
        <v>990</v>
      </c>
    </row>
    <row r="14" spans="1:40" ht="12.6" customHeight="1" x14ac:dyDescent="0.25">
      <c r="A14" s="91">
        <f t="shared" si="4"/>
        <v>10</v>
      </c>
      <c r="B14" s="93" t="s">
        <v>362</v>
      </c>
      <c r="C14" s="162">
        <f t="shared" si="2"/>
        <v>9</v>
      </c>
      <c r="D14" s="94"/>
      <c r="E14" s="84"/>
      <c r="F14" s="87"/>
      <c r="G14" s="87"/>
      <c r="H14" s="87"/>
      <c r="I14" s="87"/>
      <c r="J14" s="87"/>
      <c r="K14" s="111"/>
      <c r="L14" s="87"/>
      <c r="M14" s="87"/>
      <c r="N14" s="111"/>
      <c r="O14" s="87"/>
      <c r="P14" s="87"/>
      <c r="Q14" s="87"/>
      <c r="R14" s="111"/>
      <c r="S14" s="84"/>
      <c r="T14" s="84" t="s">
        <v>80</v>
      </c>
      <c r="U14" s="109"/>
      <c r="V14" s="84" t="s">
        <v>80</v>
      </c>
      <c r="W14" s="84" t="s">
        <v>80</v>
      </c>
      <c r="X14" s="84" t="s">
        <v>80</v>
      </c>
      <c r="Y14" s="84" t="s">
        <v>80</v>
      </c>
      <c r="Z14" s="84" t="s">
        <v>80</v>
      </c>
      <c r="AA14" s="84"/>
      <c r="AB14" s="84"/>
      <c r="AC14" s="109"/>
      <c r="AD14" s="84" t="s">
        <v>80</v>
      </c>
      <c r="AE14" s="84" t="s">
        <v>80</v>
      </c>
      <c r="AF14" s="84"/>
      <c r="AG14" s="133" t="s">
        <v>80</v>
      </c>
      <c r="AH14" s="133"/>
      <c r="AI14" s="84"/>
      <c r="AJ14" s="84"/>
      <c r="AK14" s="10"/>
      <c r="AL14" s="10"/>
      <c r="AM14" s="10"/>
      <c r="AN14" s="66">
        <f t="shared" si="3"/>
        <v>810</v>
      </c>
    </row>
    <row r="15" spans="1:40" ht="12.6" customHeight="1" x14ac:dyDescent="0.25">
      <c r="A15" s="91">
        <f t="shared" si="4"/>
        <v>11</v>
      </c>
      <c r="B15" s="93" t="s">
        <v>424</v>
      </c>
      <c r="C15" s="162">
        <f t="shared" si="2"/>
        <v>9</v>
      </c>
      <c r="D15" s="95"/>
      <c r="E15" s="87"/>
      <c r="F15" s="87"/>
      <c r="G15" s="87"/>
      <c r="H15" s="87"/>
      <c r="I15" s="87"/>
      <c r="J15" s="87"/>
      <c r="K15" s="111"/>
      <c r="L15" s="87"/>
      <c r="M15" s="87"/>
      <c r="N15" s="111"/>
      <c r="O15" s="87"/>
      <c r="P15" s="87"/>
      <c r="Q15" s="87"/>
      <c r="R15" s="111"/>
      <c r="S15" s="87"/>
      <c r="T15" s="87"/>
      <c r="U15" s="111"/>
      <c r="V15" s="87"/>
      <c r="W15" s="87"/>
      <c r="X15" s="87"/>
      <c r="Y15" s="87"/>
      <c r="Z15" s="84" t="s">
        <v>80</v>
      </c>
      <c r="AA15" s="84" t="s">
        <v>80</v>
      </c>
      <c r="AB15" s="84" t="s">
        <v>80</v>
      </c>
      <c r="AC15" s="109"/>
      <c r="AD15" s="84" t="s">
        <v>80</v>
      </c>
      <c r="AE15" s="84"/>
      <c r="AF15" s="84" t="s">
        <v>80</v>
      </c>
      <c r="AG15" s="133" t="s">
        <v>80</v>
      </c>
      <c r="AH15" s="133"/>
      <c r="AI15" s="84"/>
      <c r="AJ15" s="84" t="s">
        <v>80</v>
      </c>
      <c r="AK15" s="10" t="s">
        <v>80</v>
      </c>
      <c r="AL15" s="10" t="s">
        <v>80</v>
      </c>
      <c r="AM15" s="10"/>
      <c r="AN15" s="66">
        <f t="shared" si="3"/>
        <v>810</v>
      </c>
    </row>
    <row r="16" spans="1:40" ht="12.6" customHeight="1" x14ac:dyDescent="0.25">
      <c r="A16" s="91">
        <f t="shared" si="4"/>
        <v>12</v>
      </c>
      <c r="B16" s="93" t="s">
        <v>413</v>
      </c>
      <c r="C16" s="162">
        <f t="shared" si="2"/>
        <v>7</v>
      </c>
      <c r="D16" s="94" t="s">
        <v>80</v>
      </c>
      <c r="E16" s="84"/>
      <c r="F16" s="87"/>
      <c r="G16" s="87"/>
      <c r="H16" s="87"/>
      <c r="I16" s="87"/>
      <c r="J16" s="87"/>
      <c r="K16" s="111"/>
      <c r="L16" s="87"/>
      <c r="M16" s="87"/>
      <c r="N16" s="111"/>
      <c r="O16" s="87"/>
      <c r="P16" s="87"/>
      <c r="Q16" s="87"/>
      <c r="R16" s="111"/>
      <c r="S16" s="84"/>
      <c r="T16" s="84" t="s">
        <v>80</v>
      </c>
      <c r="U16" s="109" t="s">
        <v>80</v>
      </c>
      <c r="V16" s="84"/>
      <c r="W16" s="84" t="s">
        <v>80</v>
      </c>
      <c r="X16" s="84"/>
      <c r="Y16" s="84"/>
      <c r="Z16" s="84"/>
      <c r="AA16" s="84"/>
      <c r="AB16" s="84"/>
      <c r="AC16" s="109"/>
      <c r="AD16" s="84" t="s">
        <v>80</v>
      </c>
      <c r="AE16" s="84" t="s">
        <v>80</v>
      </c>
      <c r="AF16" s="84"/>
      <c r="AG16" s="133"/>
      <c r="AH16" s="133"/>
      <c r="AI16" s="84"/>
      <c r="AJ16" s="84" t="s">
        <v>80</v>
      </c>
      <c r="AK16" s="10"/>
      <c r="AL16" s="10"/>
      <c r="AM16" s="10"/>
      <c r="AN16" s="66">
        <f t="shared" si="3"/>
        <v>630</v>
      </c>
    </row>
    <row r="17" spans="1:40" ht="12.6" customHeight="1" x14ac:dyDescent="0.25">
      <c r="A17" s="91">
        <f t="shared" si="4"/>
        <v>13</v>
      </c>
      <c r="B17" s="93" t="s">
        <v>325</v>
      </c>
      <c r="C17" s="162">
        <f t="shared" si="2"/>
        <v>12</v>
      </c>
      <c r="D17" s="94"/>
      <c r="E17" s="84" t="s">
        <v>80</v>
      </c>
      <c r="F17" s="87"/>
      <c r="G17" s="87"/>
      <c r="H17" s="87"/>
      <c r="I17" s="87"/>
      <c r="J17" s="87"/>
      <c r="K17" s="111"/>
      <c r="L17" s="87"/>
      <c r="M17" s="87"/>
      <c r="N17" s="111"/>
      <c r="O17" s="87"/>
      <c r="P17" s="87"/>
      <c r="Q17" s="87"/>
      <c r="R17" s="111"/>
      <c r="S17" s="84" t="s">
        <v>80</v>
      </c>
      <c r="T17" s="84" t="s">
        <v>80</v>
      </c>
      <c r="U17" s="109"/>
      <c r="V17" s="84" t="s">
        <v>80</v>
      </c>
      <c r="W17" s="84" t="s">
        <v>80</v>
      </c>
      <c r="X17" s="84"/>
      <c r="Y17" s="84"/>
      <c r="Z17" s="84"/>
      <c r="AA17" s="84" t="s">
        <v>80</v>
      </c>
      <c r="AB17" s="84" t="s">
        <v>80</v>
      </c>
      <c r="AC17" s="109"/>
      <c r="AD17" s="84" t="s">
        <v>80</v>
      </c>
      <c r="AE17" s="84" t="s">
        <v>80</v>
      </c>
      <c r="AF17" s="84"/>
      <c r="AG17" s="133"/>
      <c r="AH17" s="133"/>
      <c r="AI17" s="84"/>
      <c r="AJ17" s="84" t="s">
        <v>80</v>
      </c>
      <c r="AK17" s="10" t="s">
        <v>80</v>
      </c>
      <c r="AL17" s="10" t="s">
        <v>80</v>
      </c>
      <c r="AM17" s="10"/>
      <c r="AN17" s="66">
        <f t="shared" si="3"/>
        <v>1080</v>
      </c>
    </row>
    <row r="18" spans="1:40" ht="12.6" customHeight="1" x14ac:dyDescent="0.25">
      <c r="A18" s="91">
        <f t="shared" si="4"/>
        <v>14</v>
      </c>
      <c r="B18" s="93" t="s">
        <v>423</v>
      </c>
      <c r="C18" s="162">
        <f t="shared" si="2"/>
        <v>14</v>
      </c>
      <c r="D18" s="95"/>
      <c r="E18" s="87"/>
      <c r="F18" s="87"/>
      <c r="G18" s="87"/>
      <c r="H18" s="87"/>
      <c r="I18" s="87"/>
      <c r="J18" s="87"/>
      <c r="K18" s="111"/>
      <c r="L18" s="87"/>
      <c r="M18" s="87"/>
      <c r="N18" s="111"/>
      <c r="O18" s="87"/>
      <c r="P18" s="87"/>
      <c r="Q18" s="87"/>
      <c r="R18" s="111"/>
      <c r="S18" s="87"/>
      <c r="T18" s="87"/>
      <c r="U18" s="111"/>
      <c r="V18" s="87"/>
      <c r="W18" s="87"/>
      <c r="X18" s="84" t="s">
        <v>80</v>
      </c>
      <c r="Y18" s="84"/>
      <c r="Z18" s="84" t="s">
        <v>80</v>
      </c>
      <c r="AA18" s="84" t="s">
        <v>80</v>
      </c>
      <c r="AB18" s="84" t="s">
        <v>80</v>
      </c>
      <c r="AC18" s="109" t="s">
        <v>80</v>
      </c>
      <c r="AD18" s="84" t="s">
        <v>80</v>
      </c>
      <c r="AE18" s="84" t="s">
        <v>80</v>
      </c>
      <c r="AF18" s="84" t="s">
        <v>80</v>
      </c>
      <c r="AG18" s="133" t="s">
        <v>80</v>
      </c>
      <c r="AH18" s="133" t="s">
        <v>80</v>
      </c>
      <c r="AI18" s="84" t="s">
        <v>80</v>
      </c>
      <c r="AJ18" s="84" t="s">
        <v>80</v>
      </c>
      <c r="AK18" s="10" t="s">
        <v>80</v>
      </c>
      <c r="AL18" s="10" t="s">
        <v>80</v>
      </c>
      <c r="AM18" s="10"/>
      <c r="AN18" s="66">
        <f t="shared" si="3"/>
        <v>1260</v>
      </c>
    </row>
    <row r="19" spans="1:40" ht="12.6" customHeight="1" x14ac:dyDescent="0.25">
      <c r="A19" s="91">
        <f t="shared" si="4"/>
        <v>15</v>
      </c>
      <c r="B19" s="93" t="s">
        <v>240</v>
      </c>
      <c r="C19" s="162">
        <f t="shared" si="2"/>
        <v>14</v>
      </c>
      <c r="D19" s="94"/>
      <c r="E19" s="84" t="s">
        <v>80</v>
      </c>
      <c r="F19" s="87"/>
      <c r="G19" s="87"/>
      <c r="H19" s="87"/>
      <c r="I19" s="87"/>
      <c r="J19" s="87"/>
      <c r="K19" s="111"/>
      <c r="L19" s="87"/>
      <c r="M19" s="87"/>
      <c r="N19" s="111"/>
      <c r="O19" s="87"/>
      <c r="P19" s="87"/>
      <c r="Q19" s="87"/>
      <c r="R19" s="111"/>
      <c r="S19" s="84" t="s">
        <v>80</v>
      </c>
      <c r="T19" s="84"/>
      <c r="U19" s="109" t="s">
        <v>80</v>
      </c>
      <c r="V19" s="84" t="s">
        <v>80</v>
      </c>
      <c r="W19" s="84"/>
      <c r="X19" s="84" t="s">
        <v>80</v>
      </c>
      <c r="Y19" s="84" t="s">
        <v>80</v>
      </c>
      <c r="Z19" s="84" t="s">
        <v>80</v>
      </c>
      <c r="AA19" s="84"/>
      <c r="AB19" s="84" t="s">
        <v>80</v>
      </c>
      <c r="AC19" s="109" t="s">
        <v>80</v>
      </c>
      <c r="AD19" s="84"/>
      <c r="AE19" s="84" t="s">
        <v>80</v>
      </c>
      <c r="AF19" s="84"/>
      <c r="AG19" s="133"/>
      <c r="AH19" s="133" t="s">
        <v>80</v>
      </c>
      <c r="AI19" s="84" t="s">
        <v>80</v>
      </c>
      <c r="AJ19" s="84" t="s">
        <v>80</v>
      </c>
      <c r="AK19" s="10" t="s">
        <v>80</v>
      </c>
      <c r="AL19" s="10"/>
      <c r="AM19" s="10"/>
      <c r="AN19" s="66">
        <f t="shared" si="3"/>
        <v>1260</v>
      </c>
    </row>
    <row r="20" spans="1:40" ht="12.6" customHeight="1" x14ac:dyDescent="0.25">
      <c r="A20" s="91">
        <f t="shared" si="4"/>
        <v>16</v>
      </c>
      <c r="B20" s="93" t="s">
        <v>16</v>
      </c>
      <c r="C20" s="162">
        <f t="shared" si="2"/>
        <v>9</v>
      </c>
      <c r="D20" s="94" t="s">
        <v>80</v>
      </c>
      <c r="E20" s="84" t="s">
        <v>80</v>
      </c>
      <c r="F20" s="87"/>
      <c r="G20" s="87"/>
      <c r="H20" s="87"/>
      <c r="I20" s="87"/>
      <c r="J20" s="87"/>
      <c r="K20" s="111"/>
      <c r="L20" s="87"/>
      <c r="M20" s="87"/>
      <c r="N20" s="111"/>
      <c r="O20" s="87"/>
      <c r="P20" s="87"/>
      <c r="Q20" s="87"/>
      <c r="R20" s="111"/>
      <c r="S20" s="84"/>
      <c r="T20" s="84"/>
      <c r="U20" s="109"/>
      <c r="V20" s="84"/>
      <c r="W20" s="84"/>
      <c r="X20" s="84"/>
      <c r="Y20" s="84"/>
      <c r="Z20" s="84" t="s">
        <v>80</v>
      </c>
      <c r="AA20" s="84" t="s">
        <v>80</v>
      </c>
      <c r="AB20" s="84"/>
      <c r="AC20" s="109"/>
      <c r="AD20" s="84"/>
      <c r="AE20" s="84"/>
      <c r="AF20" s="84" t="s">
        <v>80</v>
      </c>
      <c r="AG20" s="133" t="s">
        <v>80</v>
      </c>
      <c r="AH20" s="133"/>
      <c r="AI20" s="84" t="s">
        <v>80</v>
      </c>
      <c r="AJ20" s="84" t="s">
        <v>80</v>
      </c>
      <c r="AK20" s="10" t="s">
        <v>80</v>
      </c>
      <c r="AL20" s="10"/>
      <c r="AM20" s="10"/>
      <c r="AN20" s="66">
        <f t="shared" si="3"/>
        <v>810</v>
      </c>
    </row>
    <row r="21" spans="1:40" ht="12.6" customHeight="1" x14ac:dyDescent="0.25">
      <c r="A21" s="91">
        <f t="shared" si="4"/>
        <v>17</v>
      </c>
      <c r="B21" s="93" t="s">
        <v>433</v>
      </c>
      <c r="C21" s="162">
        <f t="shared" si="2"/>
        <v>2</v>
      </c>
      <c r="D21" s="95"/>
      <c r="E21" s="87"/>
      <c r="F21" s="87"/>
      <c r="G21" s="87"/>
      <c r="H21" s="87"/>
      <c r="I21" s="87"/>
      <c r="J21" s="87"/>
      <c r="K21" s="111"/>
      <c r="L21" s="87"/>
      <c r="M21" s="87"/>
      <c r="N21" s="111"/>
      <c r="O21" s="87"/>
      <c r="P21" s="87"/>
      <c r="Q21" s="87"/>
      <c r="R21" s="111"/>
      <c r="S21" s="87"/>
      <c r="T21" s="87"/>
      <c r="U21" s="111"/>
      <c r="V21" s="87"/>
      <c r="W21" s="87"/>
      <c r="X21" s="87"/>
      <c r="Y21" s="87"/>
      <c r="Z21" s="87"/>
      <c r="AA21" s="87"/>
      <c r="AB21" s="87"/>
      <c r="AC21" s="111"/>
      <c r="AD21" s="87"/>
      <c r="AE21" s="87"/>
      <c r="AF21" s="87"/>
      <c r="AG21" s="87"/>
      <c r="AH21" s="87"/>
      <c r="AI21" s="87"/>
      <c r="AJ21" s="84" t="s">
        <v>80</v>
      </c>
      <c r="AK21" s="10" t="s">
        <v>80</v>
      </c>
      <c r="AL21" s="10"/>
      <c r="AM21" s="10"/>
      <c r="AN21" s="66">
        <f t="shared" si="3"/>
        <v>180</v>
      </c>
    </row>
    <row r="22" spans="1:40" ht="12.6" customHeight="1" x14ac:dyDescent="0.25">
      <c r="A22" s="91">
        <f t="shared" si="4"/>
        <v>18</v>
      </c>
      <c r="B22" s="93" t="s">
        <v>368</v>
      </c>
      <c r="C22" s="162">
        <f t="shared" si="2"/>
        <v>7</v>
      </c>
      <c r="D22" s="94"/>
      <c r="E22" s="84" t="s">
        <v>80</v>
      </c>
      <c r="F22" s="87"/>
      <c r="G22" s="87"/>
      <c r="H22" s="87"/>
      <c r="I22" s="87"/>
      <c r="J22" s="87"/>
      <c r="K22" s="111"/>
      <c r="L22" s="87"/>
      <c r="M22" s="87"/>
      <c r="N22" s="111"/>
      <c r="O22" s="87"/>
      <c r="P22" s="87"/>
      <c r="Q22" s="87"/>
      <c r="R22" s="111"/>
      <c r="S22" s="84"/>
      <c r="T22" s="84" t="s">
        <v>80</v>
      </c>
      <c r="U22" s="109" t="s">
        <v>80</v>
      </c>
      <c r="V22" s="84"/>
      <c r="W22" s="84" t="s">
        <v>80</v>
      </c>
      <c r="X22" s="84" t="s">
        <v>80</v>
      </c>
      <c r="Y22" s="84"/>
      <c r="Z22" s="84"/>
      <c r="AA22" s="84"/>
      <c r="AB22" s="84"/>
      <c r="AC22" s="109"/>
      <c r="AD22" s="84"/>
      <c r="AE22" s="84"/>
      <c r="AF22" s="84" t="s">
        <v>80</v>
      </c>
      <c r="AH22" s="133"/>
      <c r="AI22" s="84"/>
      <c r="AJ22" s="84"/>
      <c r="AK22" s="10"/>
      <c r="AL22" s="10" t="s">
        <v>80</v>
      </c>
      <c r="AM22" s="10"/>
      <c r="AN22" s="66">
        <f t="shared" si="3"/>
        <v>630</v>
      </c>
    </row>
    <row r="23" spans="1:40" ht="12.6" customHeight="1" x14ac:dyDescent="0.25">
      <c r="A23" s="91">
        <f t="shared" si="4"/>
        <v>19</v>
      </c>
      <c r="B23" s="93" t="s">
        <v>373</v>
      </c>
      <c r="C23" s="162">
        <f t="shared" si="2"/>
        <v>18</v>
      </c>
      <c r="D23" s="94"/>
      <c r="E23" s="84"/>
      <c r="F23" s="87"/>
      <c r="G23" s="87"/>
      <c r="H23" s="87"/>
      <c r="I23" s="87"/>
      <c r="J23" s="87"/>
      <c r="K23" s="111"/>
      <c r="L23" s="87"/>
      <c r="M23" s="87"/>
      <c r="N23" s="111"/>
      <c r="O23" s="87"/>
      <c r="P23" s="87"/>
      <c r="Q23" s="87"/>
      <c r="R23" s="111"/>
      <c r="S23" s="84" t="s">
        <v>80</v>
      </c>
      <c r="T23" s="84" t="s">
        <v>80</v>
      </c>
      <c r="U23" s="109" t="s">
        <v>80</v>
      </c>
      <c r="V23" s="84" t="s">
        <v>80</v>
      </c>
      <c r="W23" s="84" t="s">
        <v>80</v>
      </c>
      <c r="X23" s="84"/>
      <c r="Y23" s="84"/>
      <c r="Z23" s="84" t="s">
        <v>80</v>
      </c>
      <c r="AA23" s="84" t="s">
        <v>80</v>
      </c>
      <c r="AB23" s="84" t="s">
        <v>80</v>
      </c>
      <c r="AC23" s="109" t="s">
        <v>80</v>
      </c>
      <c r="AD23" s="84" t="s">
        <v>80</v>
      </c>
      <c r="AE23" s="84" t="s">
        <v>80</v>
      </c>
      <c r="AF23" s="84" t="s">
        <v>80</v>
      </c>
      <c r="AG23" s="133" t="s">
        <v>80</v>
      </c>
      <c r="AH23" s="133" t="s">
        <v>80</v>
      </c>
      <c r="AI23" s="84" t="s">
        <v>80</v>
      </c>
      <c r="AJ23" s="84" t="s">
        <v>80</v>
      </c>
      <c r="AK23" s="10" t="s">
        <v>80</v>
      </c>
      <c r="AL23" s="10" t="s">
        <v>80</v>
      </c>
      <c r="AM23" s="10"/>
      <c r="AN23" s="66">
        <f t="shared" si="3"/>
        <v>1620</v>
      </c>
    </row>
    <row r="24" spans="1:40" ht="12.6" customHeight="1" x14ac:dyDescent="0.25">
      <c r="A24" s="91">
        <f t="shared" si="4"/>
        <v>20</v>
      </c>
      <c r="B24" s="93" t="s">
        <v>277</v>
      </c>
      <c r="C24" s="162">
        <f t="shared" si="2"/>
        <v>14</v>
      </c>
      <c r="D24" s="94" t="s">
        <v>80</v>
      </c>
      <c r="E24" s="84"/>
      <c r="F24" s="87"/>
      <c r="G24" s="87"/>
      <c r="H24" s="87"/>
      <c r="I24" s="87"/>
      <c r="J24" s="87"/>
      <c r="K24" s="111"/>
      <c r="L24" s="87"/>
      <c r="M24" s="87"/>
      <c r="N24" s="111"/>
      <c r="O24" s="87"/>
      <c r="P24" s="87"/>
      <c r="Q24" s="87"/>
      <c r="R24" s="111"/>
      <c r="S24" s="84" t="s">
        <v>80</v>
      </c>
      <c r="T24" s="84" t="s">
        <v>80</v>
      </c>
      <c r="U24" s="109" t="s">
        <v>80</v>
      </c>
      <c r="V24" s="84" t="s">
        <v>80</v>
      </c>
      <c r="W24" s="84"/>
      <c r="X24" s="84"/>
      <c r="Y24" s="84" t="s">
        <v>80</v>
      </c>
      <c r="Z24" s="84" t="s">
        <v>80</v>
      </c>
      <c r="AA24" s="84" t="s">
        <v>80</v>
      </c>
      <c r="AB24" s="84"/>
      <c r="AC24" s="109"/>
      <c r="AD24" s="84"/>
      <c r="AE24" s="84" t="s">
        <v>80</v>
      </c>
      <c r="AF24" s="84" t="s">
        <v>80</v>
      </c>
      <c r="AG24" s="133" t="s">
        <v>80</v>
      </c>
      <c r="AH24" s="133"/>
      <c r="AI24" s="84"/>
      <c r="AJ24" s="84" t="s">
        <v>80</v>
      </c>
      <c r="AK24" s="10" t="s">
        <v>80</v>
      </c>
      <c r="AL24" s="10" t="s">
        <v>80</v>
      </c>
      <c r="AM24" s="10"/>
      <c r="AN24" s="66">
        <f t="shared" si="3"/>
        <v>1260</v>
      </c>
    </row>
    <row r="25" spans="1:40" ht="12.6" customHeight="1" x14ac:dyDescent="0.25">
      <c r="A25" s="91">
        <f t="shared" si="4"/>
        <v>21</v>
      </c>
      <c r="B25" s="93" t="s">
        <v>18</v>
      </c>
      <c r="C25" s="162">
        <f t="shared" si="2"/>
        <v>19</v>
      </c>
      <c r="D25" s="94" t="s">
        <v>80</v>
      </c>
      <c r="E25" s="84" t="s">
        <v>80</v>
      </c>
      <c r="F25" s="87"/>
      <c r="G25" s="87"/>
      <c r="H25" s="87"/>
      <c r="I25" s="87"/>
      <c r="J25" s="87"/>
      <c r="K25" s="111"/>
      <c r="L25" s="87"/>
      <c r="M25" s="87"/>
      <c r="N25" s="111"/>
      <c r="O25" s="87"/>
      <c r="P25" s="87"/>
      <c r="Q25" s="87"/>
      <c r="R25" s="111"/>
      <c r="S25" s="84"/>
      <c r="T25" s="84" t="s">
        <v>80</v>
      </c>
      <c r="U25" s="109" t="s">
        <v>80</v>
      </c>
      <c r="V25" s="84" t="s">
        <v>80</v>
      </c>
      <c r="W25" s="84" t="s">
        <v>80</v>
      </c>
      <c r="X25" s="84" t="s">
        <v>80</v>
      </c>
      <c r="Y25" s="84" t="s">
        <v>80</v>
      </c>
      <c r="Z25" s="84" t="s">
        <v>80</v>
      </c>
      <c r="AA25" s="84"/>
      <c r="AB25" s="84"/>
      <c r="AC25" s="109" t="s">
        <v>80</v>
      </c>
      <c r="AD25" s="84" t="s">
        <v>80</v>
      </c>
      <c r="AE25" s="84" t="s">
        <v>80</v>
      </c>
      <c r="AF25" s="84" t="s">
        <v>80</v>
      </c>
      <c r="AG25" s="133" t="s">
        <v>80</v>
      </c>
      <c r="AH25" s="133" t="s">
        <v>80</v>
      </c>
      <c r="AI25" s="84" t="s">
        <v>80</v>
      </c>
      <c r="AJ25" s="84" t="s">
        <v>80</v>
      </c>
      <c r="AK25" s="10" t="s">
        <v>80</v>
      </c>
      <c r="AL25" s="10" t="s">
        <v>80</v>
      </c>
      <c r="AM25" s="10"/>
      <c r="AN25" s="66">
        <f t="shared" si="3"/>
        <v>1710</v>
      </c>
    </row>
    <row r="26" spans="1:40" ht="12.6" customHeight="1" x14ac:dyDescent="0.25">
      <c r="A26" s="91">
        <f t="shared" si="4"/>
        <v>22</v>
      </c>
      <c r="B26" s="93" t="s">
        <v>374</v>
      </c>
      <c r="C26" s="162">
        <f t="shared" si="2"/>
        <v>6</v>
      </c>
      <c r="D26" s="94"/>
      <c r="E26" s="84" t="s">
        <v>80</v>
      </c>
      <c r="F26" s="87"/>
      <c r="G26" s="87"/>
      <c r="H26" s="87"/>
      <c r="I26" s="87"/>
      <c r="J26" s="87"/>
      <c r="K26" s="111"/>
      <c r="L26" s="87"/>
      <c r="M26" s="87"/>
      <c r="N26" s="111"/>
      <c r="O26" s="87"/>
      <c r="P26" s="87"/>
      <c r="Q26" s="87"/>
      <c r="R26" s="111"/>
      <c r="S26" s="84"/>
      <c r="T26" s="84"/>
      <c r="U26" s="109"/>
      <c r="V26" s="84" t="s">
        <v>80</v>
      </c>
      <c r="W26" s="84" t="s">
        <v>80</v>
      </c>
      <c r="X26" s="84" t="s">
        <v>80</v>
      </c>
      <c r="Y26" s="84" t="s">
        <v>80</v>
      </c>
      <c r="Z26" s="84"/>
      <c r="AA26" s="84" t="s">
        <v>80</v>
      </c>
      <c r="AB26" s="84"/>
      <c r="AC26" s="109"/>
      <c r="AD26" s="84"/>
      <c r="AE26" s="84"/>
      <c r="AF26" s="84"/>
      <c r="AG26" s="133"/>
      <c r="AH26" s="133"/>
      <c r="AI26" s="84"/>
      <c r="AJ26" s="84"/>
      <c r="AK26" s="10"/>
      <c r="AL26" s="10"/>
      <c r="AM26" s="10"/>
      <c r="AN26" s="66">
        <f t="shared" si="3"/>
        <v>540</v>
      </c>
    </row>
    <row r="27" spans="1:40" ht="12.6" customHeight="1" x14ac:dyDescent="0.25">
      <c r="A27" s="91">
        <f t="shared" si="4"/>
        <v>23</v>
      </c>
      <c r="B27" s="93" t="s">
        <v>20</v>
      </c>
      <c r="C27" s="162">
        <f t="shared" si="2"/>
        <v>13</v>
      </c>
      <c r="D27" s="94" t="s">
        <v>80</v>
      </c>
      <c r="E27" s="84" t="s">
        <v>80</v>
      </c>
      <c r="F27" s="87"/>
      <c r="G27" s="87"/>
      <c r="H27" s="87"/>
      <c r="I27" s="87"/>
      <c r="J27" s="87"/>
      <c r="K27" s="111"/>
      <c r="L27" s="87"/>
      <c r="M27" s="87"/>
      <c r="N27" s="111"/>
      <c r="O27" s="87"/>
      <c r="P27" s="87"/>
      <c r="Q27" s="87"/>
      <c r="R27" s="111"/>
      <c r="S27" s="84"/>
      <c r="T27" s="84"/>
      <c r="U27" s="109"/>
      <c r="V27" s="84" t="s">
        <v>80</v>
      </c>
      <c r="W27" s="84"/>
      <c r="X27" s="84" t="s">
        <v>80</v>
      </c>
      <c r="Y27" s="84" t="s">
        <v>80</v>
      </c>
      <c r="Z27" s="84" t="s">
        <v>80</v>
      </c>
      <c r="AA27" s="84"/>
      <c r="AB27" s="84"/>
      <c r="AC27" s="109"/>
      <c r="AD27" s="84" t="s">
        <v>80</v>
      </c>
      <c r="AE27" s="84" t="s">
        <v>80</v>
      </c>
      <c r="AF27" s="84" t="s">
        <v>80</v>
      </c>
      <c r="AG27" s="133" t="s">
        <v>80</v>
      </c>
      <c r="AH27" s="133"/>
      <c r="AI27" s="84" t="s">
        <v>80</v>
      </c>
      <c r="AJ27" s="84" t="s">
        <v>80</v>
      </c>
      <c r="AK27" s="10" t="s">
        <v>80</v>
      </c>
      <c r="AL27" s="10"/>
      <c r="AM27" s="10"/>
      <c r="AN27" s="66">
        <f t="shared" si="3"/>
        <v>1170</v>
      </c>
    </row>
    <row r="28" spans="1:40" ht="12.6" customHeight="1" x14ac:dyDescent="0.25">
      <c r="A28" s="91">
        <f t="shared" si="4"/>
        <v>24</v>
      </c>
      <c r="B28" s="93" t="s">
        <v>419</v>
      </c>
      <c r="C28" s="162">
        <f t="shared" si="2"/>
        <v>18</v>
      </c>
      <c r="D28" s="94" t="s">
        <v>80</v>
      </c>
      <c r="E28" s="84"/>
      <c r="F28" s="87"/>
      <c r="G28" s="87"/>
      <c r="H28" s="87"/>
      <c r="I28" s="87"/>
      <c r="J28" s="87"/>
      <c r="K28" s="111"/>
      <c r="L28" s="87"/>
      <c r="M28" s="87"/>
      <c r="N28" s="111"/>
      <c r="O28" s="87"/>
      <c r="P28" s="87"/>
      <c r="Q28" s="87"/>
      <c r="R28" s="111"/>
      <c r="S28" s="84" t="s">
        <v>80</v>
      </c>
      <c r="T28" s="84" t="s">
        <v>80</v>
      </c>
      <c r="U28" s="109"/>
      <c r="V28" s="84" t="s">
        <v>80</v>
      </c>
      <c r="W28" s="84" t="s">
        <v>80</v>
      </c>
      <c r="X28" s="84" t="s">
        <v>80</v>
      </c>
      <c r="Y28" s="84" t="s">
        <v>80</v>
      </c>
      <c r="Z28" s="84" t="s">
        <v>80</v>
      </c>
      <c r="AA28" s="84" t="s">
        <v>80</v>
      </c>
      <c r="AB28" s="84" t="s">
        <v>80</v>
      </c>
      <c r="AC28" s="109"/>
      <c r="AD28" s="84" t="s">
        <v>80</v>
      </c>
      <c r="AE28" s="84" t="s">
        <v>80</v>
      </c>
      <c r="AF28" s="84" t="s">
        <v>80</v>
      </c>
      <c r="AG28" s="133" t="s">
        <v>80</v>
      </c>
      <c r="AH28" s="133"/>
      <c r="AI28" s="84" t="s">
        <v>80</v>
      </c>
      <c r="AJ28" s="84" t="s">
        <v>80</v>
      </c>
      <c r="AK28" s="10" t="s">
        <v>80</v>
      </c>
      <c r="AL28" s="10" t="s">
        <v>80</v>
      </c>
      <c r="AM28" s="10"/>
      <c r="AN28" s="66">
        <f t="shared" si="3"/>
        <v>1620</v>
      </c>
    </row>
    <row r="29" spans="1:40" ht="12.6" customHeight="1" x14ac:dyDescent="0.25">
      <c r="A29" s="91">
        <f t="shared" si="4"/>
        <v>25</v>
      </c>
      <c r="B29" s="93" t="s">
        <v>326</v>
      </c>
      <c r="C29" s="162">
        <f t="shared" si="2"/>
        <v>19</v>
      </c>
      <c r="D29" s="94"/>
      <c r="E29" s="84" t="s">
        <v>80</v>
      </c>
      <c r="F29" s="87"/>
      <c r="G29" s="87"/>
      <c r="H29" s="87"/>
      <c r="I29" s="87"/>
      <c r="J29" s="87"/>
      <c r="K29" s="111"/>
      <c r="L29" s="87"/>
      <c r="M29" s="87"/>
      <c r="N29" s="111"/>
      <c r="O29" s="87"/>
      <c r="P29" s="87"/>
      <c r="Q29" s="87"/>
      <c r="R29" s="111"/>
      <c r="S29" s="84" t="s">
        <v>80</v>
      </c>
      <c r="T29" s="84" t="s">
        <v>80</v>
      </c>
      <c r="U29" s="109"/>
      <c r="V29" s="84" t="s">
        <v>80</v>
      </c>
      <c r="W29" s="84" t="s">
        <v>80</v>
      </c>
      <c r="X29" s="84" t="s">
        <v>80</v>
      </c>
      <c r="Y29" s="84" t="s">
        <v>80</v>
      </c>
      <c r="Z29" s="84"/>
      <c r="AA29" s="84" t="s">
        <v>80</v>
      </c>
      <c r="AB29" s="84" t="s">
        <v>80</v>
      </c>
      <c r="AC29" s="109" t="s">
        <v>80</v>
      </c>
      <c r="AD29" s="84"/>
      <c r="AE29" s="84" t="s">
        <v>80</v>
      </c>
      <c r="AF29" s="84" t="s">
        <v>80</v>
      </c>
      <c r="AG29" s="133" t="s">
        <v>80</v>
      </c>
      <c r="AH29" s="133" t="s">
        <v>80</v>
      </c>
      <c r="AI29" s="84" t="s">
        <v>80</v>
      </c>
      <c r="AJ29" s="84" t="s">
        <v>80</v>
      </c>
      <c r="AK29" s="10" t="s">
        <v>80</v>
      </c>
      <c r="AL29" s="10" t="s">
        <v>80</v>
      </c>
      <c r="AM29" s="10" t="s">
        <v>80</v>
      </c>
      <c r="AN29" s="66">
        <f t="shared" si="3"/>
        <v>1710</v>
      </c>
    </row>
    <row r="30" spans="1:40" ht="12.6" customHeight="1" x14ac:dyDescent="0.25">
      <c r="A30" s="91">
        <f t="shared" si="4"/>
        <v>26</v>
      </c>
      <c r="B30" s="93" t="s">
        <v>302</v>
      </c>
      <c r="C30" s="162">
        <f t="shared" si="2"/>
        <v>6</v>
      </c>
      <c r="D30" s="94" t="s">
        <v>80</v>
      </c>
      <c r="E30" s="84" t="s">
        <v>80</v>
      </c>
      <c r="F30" s="87"/>
      <c r="G30" s="87"/>
      <c r="H30" s="87"/>
      <c r="I30" s="87"/>
      <c r="J30" s="87"/>
      <c r="K30" s="111"/>
      <c r="L30" s="87"/>
      <c r="M30" s="87"/>
      <c r="N30" s="111"/>
      <c r="O30" s="87"/>
      <c r="P30" s="87"/>
      <c r="Q30" s="87"/>
      <c r="R30" s="111"/>
      <c r="S30" s="84"/>
      <c r="T30" s="84"/>
      <c r="U30" s="109"/>
      <c r="V30" s="84"/>
      <c r="W30" s="84" t="s">
        <v>80</v>
      </c>
      <c r="X30" s="84"/>
      <c r="Y30" s="84"/>
      <c r="Z30" s="84" t="s">
        <v>80</v>
      </c>
      <c r="AA30" s="84"/>
      <c r="AB30" s="84"/>
      <c r="AC30" s="109"/>
      <c r="AD30" s="84"/>
      <c r="AE30" s="84"/>
      <c r="AF30" s="84" t="s">
        <v>80</v>
      </c>
      <c r="AG30" s="133"/>
      <c r="AH30" s="133"/>
      <c r="AI30" s="84"/>
      <c r="AJ30" s="84" t="s">
        <v>80</v>
      </c>
      <c r="AK30" s="10"/>
      <c r="AL30" s="10"/>
      <c r="AM30" s="10"/>
      <c r="AN30" s="66">
        <f t="shared" si="3"/>
        <v>540</v>
      </c>
    </row>
    <row r="31" spans="1:40" ht="12.6" customHeight="1" x14ac:dyDescent="0.25">
      <c r="A31" s="91">
        <f t="shared" si="4"/>
        <v>27</v>
      </c>
      <c r="B31" s="93" t="s">
        <v>327</v>
      </c>
      <c r="C31" s="162">
        <f t="shared" si="2"/>
        <v>6</v>
      </c>
      <c r="D31" s="94"/>
      <c r="E31" s="84"/>
      <c r="F31" s="87"/>
      <c r="G31" s="87"/>
      <c r="H31" s="87"/>
      <c r="I31" s="87"/>
      <c r="J31" s="87"/>
      <c r="K31" s="111"/>
      <c r="L31" s="87"/>
      <c r="M31" s="87"/>
      <c r="N31" s="111"/>
      <c r="O31" s="87"/>
      <c r="P31" s="87"/>
      <c r="Q31" s="87"/>
      <c r="R31" s="111"/>
      <c r="S31" s="84"/>
      <c r="T31" s="84"/>
      <c r="U31" s="109" t="s">
        <v>80</v>
      </c>
      <c r="V31" s="84"/>
      <c r="W31" s="84"/>
      <c r="X31" s="84" t="s">
        <v>80</v>
      </c>
      <c r="Y31" s="84" t="s">
        <v>80</v>
      </c>
      <c r="Z31" s="84"/>
      <c r="AA31" s="84" t="s">
        <v>80</v>
      </c>
      <c r="AB31" s="84" t="s">
        <v>80</v>
      </c>
      <c r="AC31" s="109"/>
      <c r="AD31" s="84"/>
      <c r="AE31" s="84" t="s">
        <v>80</v>
      </c>
      <c r="AF31" s="84"/>
      <c r="AG31" s="133"/>
      <c r="AH31" s="133"/>
      <c r="AI31" s="84"/>
      <c r="AJ31" s="84"/>
      <c r="AK31" s="10"/>
      <c r="AL31" s="10"/>
      <c r="AM31" s="10"/>
      <c r="AN31" s="66">
        <f t="shared" si="3"/>
        <v>540</v>
      </c>
    </row>
    <row r="32" spans="1:40" ht="12.6" customHeight="1" x14ac:dyDescent="0.25">
      <c r="A32" s="91">
        <f t="shared" si="4"/>
        <v>28</v>
      </c>
      <c r="B32" s="93" t="s">
        <v>361</v>
      </c>
      <c r="C32" s="162">
        <f t="shared" si="2"/>
        <v>15</v>
      </c>
      <c r="D32" s="94" t="s">
        <v>80</v>
      </c>
      <c r="E32" s="84" t="s">
        <v>80</v>
      </c>
      <c r="F32" s="87"/>
      <c r="G32" s="87"/>
      <c r="H32" s="87"/>
      <c r="I32" s="87"/>
      <c r="J32" s="87"/>
      <c r="K32" s="111"/>
      <c r="L32" s="87"/>
      <c r="M32" s="87"/>
      <c r="N32" s="111"/>
      <c r="O32" s="87"/>
      <c r="P32" s="87"/>
      <c r="Q32" s="87"/>
      <c r="R32" s="111"/>
      <c r="S32" s="84" t="s">
        <v>80</v>
      </c>
      <c r="T32" s="84"/>
      <c r="U32" s="109"/>
      <c r="V32" s="84" t="s">
        <v>80</v>
      </c>
      <c r="W32" s="84" t="s">
        <v>80</v>
      </c>
      <c r="X32" s="84" t="s">
        <v>80</v>
      </c>
      <c r="Y32" s="84"/>
      <c r="Z32" s="84"/>
      <c r="AA32" s="84" t="s">
        <v>80</v>
      </c>
      <c r="AB32" s="84" t="s">
        <v>80</v>
      </c>
      <c r="AC32" s="109" t="s">
        <v>80</v>
      </c>
      <c r="AD32" s="84"/>
      <c r="AE32" s="84"/>
      <c r="AF32" s="84" t="s">
        <v>80</v>
      </c>
      <c r="AG32" s="133" t="s">
        <v>80</v>
      </c>
      <c r="AH32" s="133"/>
      <c r="AI32" s="84" t="s">
        <v>80</v>
      </c>
      <c r="AJ32" s="84" t="s">
        <v>80</v>
      </c>
      <c r="AK32" s="10" t="s">
        <v>80</v>
      </c>
      <c r="AL32" s="10" t="s">
        <v>80</v>
      </c>
      <c r="AM32" s="10"/>
      <c r="AN32" s="66">
        <f t="shared" si="3"/>
        <v>1350</v>
      </c>
    </row>
    <row r="33" spans="1:40" ht="12.6" customHeight="1" x14ac:dyDescent="0.25">
      <c r="A33" s="91">
        <f t="shared" si="4"/>
        <v>29</v>
      </c>
      <c r="B33" s="93" t="s">
        <v>71</v>
      </c>
      <c r="C33" s="162">
        <f t="shared" si="2"/>
        <v>21</v>
      </c>
      <c r="D33" s="94" t="s">
        <v>80</v>
      </c>
      <c r="E33" s="84" t="s">
        <v>80</v>
      </c>
      <c r="F33" s="87"/>
      <c r="G33" s="87"/>
      <c r="H33" s="87"/>
      <c r="I33" s="87"/>
      <c r="J33" s="87"/>
      <c r="K33" s="111"/>
      <c r="L33" s="87"/>
      <c r="M33" s="87"/>
      <c r="N33" s="111"/>
      <c r="O33" s="87"/>
      <c r="P33" s="87"/>
      <c r="Q33" s="87"/>
      <c r="R33" s="111"/>
      <c r="S33" s="84" t="s">
        <v>80</v>
      </c>
      <c r="T33" s="84" t="s">
        <v>80</v>
      </c>
      <c r="U33" s="109" t="s">
        <v>80</v>
      </c>
      <c r="V33" s="84" t="s">
        <v>80</v>
      </c>
      <c r="W33" s="84" t="s">
        <v>80</v>
      </c>
      <c r="X33" s="84" t="s">
        <v>80</v>
      </c>
      <c r="Y33" s="84" t="s">
        <v>80</v>
      </c>
      <c r="Z33" s="84" t="s">
        <v>80</v>
      </c>
      <c r="AA33" s="84" t="s">
        <v>80</v>
      </c>
      <c r="AB33" s="84" t="s">
        <v>80</v>
      </c>
      <c r="AC33" s="109"/>
      <c r="AD33" s="84" t="s">
        <v>80</v>
      </c>
      <c r="AE33" s="84" t="s">
        <v>80</v>
      </c>
      <c r="AF33" s="84" t="s">
        <v>80</v>
      </c>
      <c r="AG33" s="133" t="s">
        <v>80</v>
      </c>
      <c r="AH33" s="133" t="s">
        <v>80</v>
      </c>
      <c r="AI33" s="84" t="s">
        <v>80</v>
      </c>
      <c r="AJ33" s="84" t="s">
        <v>80</v>
      </c>
      <c r="AK33" s="10" t="s">
        <v>80</v>
      </c>
      <c r="AL33" s="10" t="s">
        <v>80</v>
      </c>
      <c r="AM33" s="10"/>
      <c r="AN33" s="66">
        <f t="shared" si="3"/>
        <v>1890</v>
      </c>
    </row>
    <row r="34" spans="1:40" ht="12.6" customHeight="1" x14ac:dyDescent="0.25">
      <c r="A34" s="91">
        <f t="shared" si="4"/>
        <v>30</v>
      </c>
      <c r="B34" s="93" t="s">
        <v>400</v>
      </c>
      <c r="C34" s="162">
        <f t="shared" si="2"/>
        <v>1</v>
      </c>
      <c r="D34" s="94"/>
      <c r="E34" s="84" t="s">
        <v>80</v>
      </c>
      <c r="F34" s="87"/>
      <c r="G34" s="87"/>
      <c r="H34" s="87"/>
      <c r="I34" s="87"/>
      <c r="J34" s="87"/>
      <c r="K34" s="111"/>
      <c r="L34" s="87"/>
      <c r="M34" s="87"/>
      <c r="N34" s="111"/>
      <c r="O34" s="87"/>
      <c r="P34" s="87"/>
      <c r="Q34" s="87"/>
      <c r="R34" s="111"/>
      <c r="S34" s="84"/>
      <c r="T34" s="84"/>
      <c r="U34" s="109"/>
      <c r="V34" s="84"/>
      <c r="W34" s="84"/>
      <c r="X34" s="84"/>
      <c r="Y34" s="84"/>
      <c r="Z34" s="84"/>
      <c r="AA34" s="84"/>
      <c r="AB34" s="84"/>
      <c r="AC34" s="109"/>
      <c r="AD34" s="84"/>
      <c r="AE34" s="84"/>
      <c r="AF34" s="84"/>
      <c r="AG34" s="133"/>
      <c r="AH34" s="133"/>
      <c r="AI34" s="84"/>
      <c r="AJ34" s="84"/>
      <c r="AK34" s="10"/>
      <c r="AL34" s="10"/>
      <c r="AM34" s="10"/>
      <c r="AN34" s="66">
        <f t="shared" si="3"/>
        <v>90</v>
      </c>
    </row>
    <row r="35" spans="1:40" ht="12.6" customHeight="1" x14ac:dyDescent="0.25">
      <c r="A35" s="91">
        <f t="shared" si="4"/>
        <v>31</v>
      </c>
      <c r="B35" s="93" t="s">
        <v>422</v>
      </c>
      <c r="C35" s="162">
        <f t="shared" si="2"/>
        <v>13</v>
      </c>
      <c r="D35" s="95"/>
      <c r="E35" s="87"/>
      <c r="F35" s="87"/>
      <c r="G35" s="87"/>
      <c r="H35" s="87"/>
      <c r="I35" s="87"/>
      <c r="J35" s="87"/>
      <c r="K35" s="111"/>
      <c r="L35" s="87"/>
      <c r="M35" s="87"/>
      <c r="N35" s="111"/>
      <c r="O35" s="87"/>
      <c r="P35" s="87"/>
      <c r="Q35" s="87"/>
      <c r="R35" s="111"/>
      <c r="S35" s="87"/>
      <c r="T35" s="87"/>
      <c r="U35" s="111"/>
      <c r="V35" s="87"/>
      <c r="W35" s="87"/>
      <c r="X35" s="87"/>
      <c r="Y35" s="84" t="s">
        <v>80</v>
      </c>
      <c r="Z35" s="84" t="s">
        <v>80</v>
      </c>
      <c r="AA35" s="84" t="s">
        <v>80</v>
      </c>
      <c r="AB35" s="84" t="s">
        <v>80</v>
      </c>
      <c r="AC35" s="109" t="s">
        <v>80</v>
      </c>
      <c r="AD35" s="84" t="s">
        <v>80</v>
      </c>
      <c r="AE35" s="84" t="s">
        <v>80</v>
      </c>
      <c r="AF35" s="84"/>
      <c r="AG35" s="133" t="s">
        <v>80</v>
      </c>
      <c r="AH35" s="133" t="s">
        <v>80</v>
      </c>
      <c r="AI35" s="84" t="s">
        <v>80</v>
      </c>
      <c r="AJ35" s="84" t="s">
        <v>80</v>
      </c>
      <c r="AK35" s="10" t="s">
        <v>80</v>
      </c>
      <c r="AL35" s="10" t="s">
        <v>80</v>
      </c>
      <c r="AM35" s="10"/>
      <c r="AN35" s="66">
        <f t="shared" si="3"/>
        <v>1170</v>
      </c>
    </row>
    <row r="36" spans="1:40" ht="12.6" customHeight="1" x14ac:dyDescent="0.25">
      <c r="A36" s="91">
        <f t="shared" si="4"/>
        <v>32</v>
      </c>
      <c r="B36" s="93" t="s">
        <v>412</v>
      </c>
      <c r="C36" s="162">
        <f t="shared" si="2"/>
        <v>12</v>
      </c>
      <c r="D36" s="94" t="s">
        <v>80</v>
      </c>
      <c r="E36" s="84"/>
      <c r="F36" s="87"/>
      <c r="G36" s="87"/>
      <c r="H36" s="87"/>
      <c r="I36" s="87"/>
      <c r="J36" s="87"/>
      <c r="K36" s="111"/>
      <c r="L36" s="87"/>
      <c r="M36" s="87"/>
      <c r="N36" s="111"/>
      <c r="O36" s="87"/>
      <c r="P36" s="87"/>
      <c r="Q36" s="87"/>
      <c r="R36" s="111"/>
      <c r="S36" s="84" t="s">
        <v>80</v>
      </c>
      <c r="T36" s="84"/>
      <c r="U36" s="109"/>
      <c r="V36" s="84" t="s">
        <v>80</v>
      </c>
      <c r="W36" s="84" t="s">
        <v>80</v>
      </c>
      <c r="X36" s="84"/>
      <c r="Y36" s="84"/>
      <c r="Z36" s="84"/>
      <c r="AA36" s="84" t="s">
        <v>80</v>
      </c>
      <c r="AB36" s="84"/>
      <c r="AC36" s="109" t="s">
        <v>80</v>
      </c>
      <c r="AD36" s="84"/>
      <c r="AE36" s="84"/>
      <c r="AF36" s="84" t="s">
        <v>80</v>
      </c>
      <c r="AG36" s="133" t="s">
        <v>80</v>
      </c>
      <c r="AH36" s="133" t="s">
        <v>80</v>
      </c>
      <c r="AI36" s="84" t="s">
        <v>80</v>
      </c>
      <c r="AJ36" s="84" t="s">
        <v>80</v>
      </c>
      <c r="AK36" s="10" t="s">
        <v>80</v>
      </c>
      <c r="AL36" s="10"/>
      <c r="AM36" s="10"/>
      <c r="AN36" s="66">
        <f t="shared" si="3"/>
        <v>1080</v>
      </c>
    </row>
    <row r="37" spans="1:40" ht="12.6" customHeight="1" x14ac:dyDescent="0.25">
      <c r="A37" s="91">
        <f t="shared" si="4"/>
        <v>33</v>
      </c>
      <c r="B37" s="93" t="s">
        <v>429</v>
      </c>
      <c r="C37" s="162">
        <f t="shared" ref="C37:C68" si="5">COUNTIF(D37:AM37,"X")</f>
        <v>5</v>
      </c>
      <c r="D37" s="95"/>
      <c r="E37" s="87"/>
      <c r="F37" s="87"/>
      <c r="G37" s="87"/>
      <c r="H37" s="87"/>
      <c r="I37" s="87"/>
      <c r="J37" s="87"/>
      <c r="K37" s="111"/>
      <c r="L37" s="87"/>
      <c r="M37" s="87"/>
      <c r="N37" s="111"/>
      <c r="O37" s="87"/>
      <c r="P37" s="87"/>
      <c r="Q37" s="87"/>
      <c r="R37" s="111"/>
      <c r="S37" s="87"/>
      <c r="T37" s="87"/>
      <c r="U37" s="111"/>
      <c r="V37" s="87"/>
      <c r="W37" s="87"/>
      <c r="X37" s="87"/>
      <c r="Y37" s="87"/>
      <c r="Z37" s="87"/>
      <c r="AA37" s="87"/>
      <c r="AB37" s="87"/>
      <c r="AC37" s="111"/>
      <c r="AD37" s="87"/>
      <c r="AE37" s="87"/>
      <c r="AF37" s="87"/>
      <c r="AG37" s="133" t="s">
        <v>80</v>
      </c>
      <c r="AH37" s="133" t="s">
        <v>80</v>
      </c>
      <c r="AI37" s="84" t="s">
        <v>80</v>
      </c>
      <c r="AJ37" s="84" t="s">
        <v>80</v>
      </c>
      <c r="AK37" s="10"/>
      <c r="AL37" s="10" t="s">
        <v>80</v>
      </c>
      <c r="AM37" s="10"/>
      <c r="AN37" s="66">
        <f t="shared" ref="AN37:AN68" si="6">C37*$AN$3</f>
        <v>450</v>
      </c>
    </row>
    <row r="38" spans="1:40" ht="12.6" customHeight="1" x14ac:dyDescent="0.25">
      <c r="A38" s="91">
        <f t="shared" ref="A38:A69" si="7">A37+1</f>
        <v>34</v>
      </c>
      <c r="B38" s="93" t="s">
        <v>352</v>
      </c>
      <c r="C38" s="162">
        <f t="shared" si="5"/>
        <v>14</v>
      </c>
      <c r="D38" s="94"/>
      <c r="E38" s="84" t="s">
        <v>80</v>
      </c>
      <c r="F38" s="87"/>
      <c r="G38" s="87"/>
      <c r="H38" s="87"/>
      <c r="I38" s="87"/>
      <c r="J38" s="87"/>
      <c r="K38" s="111"/>
      <c r="L38" s="87"/>
      <c r="M38" s="87"/>
      <c r="N38" s="111"/>
      <c r="O38" s="87"/>
      <c r="P38" s="87"/>
      <c r="Q38" s="87"/>
      <c r="R38" s="111"/>
      <c r="S38" s="84"/>
      <c r="T38" s="84"/>
      <c r="U38" s="109" t="s">
        <v>80</v>
      </c>
      <c r="V38" s="84" t="s">
        <v>80</v>
      </c>
      <c r="W38" s="84" t="s">
        <v>80</v>
      </c>
      <c r="X38" s="84" t="s">
        <v>80</v>
      </c>
      <c r="Y38" s="84"/>
      <c r="Z38" s="84"/>
      <c r="AA38" s="84" t="s">
        <v>80</v>
      </c>
      <c r="AB38" s="84" t="s">
        <v>80</v>
      </c>
      <c r="AC38" s="109" t="s">
        <v>80</v>
      </c>
      <c r="AD38" s="84" t="s">
        <v>80</v>
      </c>
      <c r="AE38" s="84" t="s">
        <v>80</v>
      </c>
      <c r="AF38" s="84"/>
      <c r="AG38" s="133"/>
      <c r="AH38" s="133"/>
      <c r="AI38" s="84" t="s">
        <v>80</v>
      </c>
      <c r="AJ38" s="84" t="s">
        <v>80</v>
      </c>
      <c r="AK38" s="10" t="s">
        <v>80</v>
      </c>
      <c r="AL38" s="10" t="s">
        <v>80</v>
      </c>
      <c r="AM38" s="10"/>
      <c r="AN38" s="66">
        <f t="shared" si="6"/>
        <v>1260</v>
      </c>
    </row>
    <row r="39" spans="1:40" ht="12.6" customHeight="1" x14ac:dyDescent="0.25">
      <c r="A39" s="91">
        <f t="shared" si="7"/>
        <v>35</v>
      </c>
      <c r="B39" s="93" t="s">
        <v>21</v>
      </c>
      <c r="C39" s="162">
        <f t="shared" si="5"/>
        <v>19</v>
      </c>
      <c r="D39" s="94"/>
      <c r="E39" s="84"/>
      <c r="F39" s="87"/>
      <c r="G39" s="87"/>
      <c r="H39" s="87"/>
      <c r="I39" s="87"/>
      <c r="J39" s="87"/>
      <c r="K39" s="111"/>
      <c r="L39" s="87"/>
      <c r="M39" s="87"/>
      <c r="N39" s="111"/>
      <c r="O39" s="87"/>
      <c r="P39" s="87"/>
      <c r="Q39" s="87"/>
      <c r="R39" s="111"/>
      <c r="S39" s="84" t="s">
        <v>80</v>
      </c>
      <c r="T39" s="84" t="s">
        <v>80</v>
      </c>
      <c r="U39" s="109"/>
      <c r="V39" s="84" t="s">
        <v>80</v>
      </c>
      <c r="W39" s="84" t="s">
        <v>80</v>
      </c>
      <c r="X39" s="84" t="s">
        <v>80</v>
      </c>
      <c r="Y39" s="84" t="s">
        <v>80</v>
      </c>
      <c r="Z39" s="84" t="s">
        <v>80</v>
      </c>
      <c r="AA39" s="84" t="s">
        <v>80</v>
      </c>
      <c r="AB39" s="84" t="s">
        <v>80</v>
      </c>
      <c r="AC39" s="109"/>
      <c r="AD39" s="84" t="s">
        <v>80</v>
      </c>
      <c r="AE39" s="84" t="s">
        <v>80</v>
      </c>
      <c r="AF39" s="84" t="s">
        <v>80</v>
      </c>
      <c r="AG39" s="133" t="s">
        <v>80</v>
      </c>
      <c r="AH39" s="133" t="s">
        <v>80</v>
      </c>
      <c r="AI39" s="84" t="s">
        <v>80</v>
      </c>
      <c r="AJ39" s="84" t="s">
        <v>80</v>
      </c>
      <c r="AK39" s="10" t="s">
        <v>80</v>
      </c>
      <c r="AL39" s="10" t="s">
        <v>80</v>
      </c>
      <c r="AM39" s="10" t="s">
        <v>80</v>
      </c>
      <c r="AN39" s="66">
        <f t="shared" si="6"/>
        <v>1710</v>
      </c>
    </row>
    <row r="40" spans="1:40" ht="12.6" customHeight="1" x14ac:dyDescent="0.25">
      <c r="A40" s="91">
        <f t="shared" si="7"/>
        <v>36</v>
      </c>
      <c r="B40" s="93" t="s">
        <v>328</v>
      </c>
      <c r="C40" s="162">
        <f t="shared" si="5"/>
        <v>17</v>
      </c>
      <c r="D40" s="94" t="s">
        <v>80</v>
      </c>
      <c r="E40" s="84"/>
      <c r="F40" s="87"/>
      <c r="G40" s="87"/>
      <c r="H40" s="87"/>
      <c r="I40" s="87"/>
      <c r="J40" s="87"/>
      <c r="K40" s="111"/>
      <c r="L40" s="87"/>
      <c r="M40" s="87"/>
      <c r="N40" s="111"/>
      <c r="O40" s="87"/>
      <c r="P40" s="87"/>
      <c r="Q40" s="87"/>
      <c r="R40" s="111"/>
      <c r="S40" s="84" t="s">
        <v>80</v>
      </c>
      <c r="T40" s="84" t="s">
        <v>80</v>
      </c>
      <c r="U40" s="109"/>
      <c r="V40" s="84" t="s">
        <v>80</v>
      </c>
      <c r="W40" s="84" t="s">
        <v>80</v>
      </c>
      <c r="X40" s="84" t="s">
        <v>80</v>
      </c>
      <c r="Y40" s="84" t="s">
        <v>80</v>
      </c>
      <c r="Z40" s="84" t="s">
        <v>80</v>
      </c>
      <c r="AA40" s="84" t="s">
        <v>80</v>
      </c>
      <c r="AB40" s="84" t="s">
        <v>80</v>
      </c>
      <c r="AC40" s="109" t="s">
        <v>80</v>
      </c>
      <c r="AD40" s="84"/>
      <c r="AE40" s="84" t="s">
        <v>80</v>
      </c>
      <c r="AF40" s="84" t="s">
        <v>80</v>
      </c>
      <c r="AG40" s="133"/>
      <c r="AH40" s="133" t="s">
        <v>80</v>
      </c>
      <c r="AI40" s="84"/>
      <c r="AJ40" s="84" t="s">
        <v>80</v>
      </c>
      <c r="AK40" s="10" t="s">
        <v>80</v>
      </c>
      <c r="AL40" s="10" t="s">
        <v>80</v>
      </c>
      <c r="AM40" s="10"/>
      <c r="AN40" s="66">
        <f t="shared" si="6"/>
        <v>1530</v>
      </c>
    </row>
    <row r="41" spans="1:40" ht="12.6" customHeight="1" x14ac:dyDescent="0.25">
      <c r="A41" s="91">
        <f t="shared" si="7"/>
        <v>37</v>
      </c>
      <c r="B41" s="93" t="s">
        <v>329</v>
      </c>
      <c r="C41" s="162">
        <f t="shared" si="5"/>
        <v>6</v>
      </c>
      <c r="D41" s="94"/>
      <c r="E41" s="84"/>
      <c r="F41" s="87"/>
      <c r="G41" s="87"/>
      <c r="H41" s="87"/>
      <c r="I41" s="87"/>
      <c r="J41" s="87"/>
      <c r="K41" s="111"/>
      <c r="L41" s="87"/>
      <c r="M41" s="87"/>
      <c r="N41" s="111"/>
      <c r="O41" s="87"/>
      <c r="P41" s="87"/>
      <c r="Q41" s="87"/>
      <c r="R41" s="111"/>
      <c r="S41" s="84"/>
      <c r="T41" s="84"/>
      <c r="U41" s="109"/>
      <c r="V41" s="84"/>
      <c r="W41" s="84"/>
      <c r="X41" s="84"/>
      <c r="Y41" s="84"/>
      <c r="Z41" s="84"/>
      <c r="AA41" s="84" t="s">
        <v>80</v>
      </c>
      <c r="AB41" s="84" t="s">
        <v>80</v>
      </c>
      <c r="AC41" s="109" t="s">
        <v>80</v>
      </c>
      <c r="AD41" s="84"/>
      <c r="AE41" s="84" t="s">
        <v>80</v>
      </c>
      <c r="AF41" s="84"/>
      <c r="AG41" s="133"/>
      <c r="AH41" s="133"/>
      <c r="AI41" s="84"/>
      <c r="AJ41" s="84" t="s">
        <v>80</v>
      </c>
      <c r="AK41" s="10" t="s">
        <v>80</v>
      </c>
      <c r="AL41" s="10"/>
      <c r="AM41" s="10"/>
      <c r="AN41" s="66">
        <f t="shared" si="6"/>
        <v>540</v>
      </c>
    </row>
    <row r="42" spans="1:40" ht="12.6" customHeight="1" x14ac:dyDescent="0.25">
      <c r="A42" s="91">
        <f t="shared" si="7"/>
        <v>38</v>
      </c>
      <c r="B42" s="93" t="s">
        <v>303</v>
      </c>
      <c r="C42" s="162">
        <f t="shared" si="5"/>
        <v>15</v>
      </c>
      <c r="D42" s="94"/>
      <c r="E42" s="84"/>
      <c r="F42" s="87"/>
      <c r="G42" s="87"/>
      <c r="H42" s="87"/>
      <c r="I42" s="87"/>
      <c r="J42" s="87"/>
      <c r="K42" s="111"/>
      <c r="L42" s="87"/>
      <c r="M42" s="87"/>
      <c r="N42" s="111"/>
      <c r="O42" s="87"/>
      <c r="P42" s="87"/>
      <c r="Q42" s="87"/>
      <c r="R42" s="111"/>
      <c r="S42" s="84" t="s">
        <v>80</v>
      </c>
      <c r="T42" s="84"/>
      <c r="U42" s="109" t="s">
        <v>80</v>
      </c>
      <c r="V42" s="84" t="s">
        <v>80</v>
      </c>
      <c r="W42" s="84" t="s">
        <v>80</v>
      </c>
      <c r="X42" s="84" t="s">
        <v>80</v>
      </c>
      <c r="Y42" s="84" t="s">
        <v>80</v>
      </c>
      <c r="Z42" s="84" t="s">
        <v>80</v>
      </c>
      <c r="AA42" s="84"/>
      <c r="AB42" s="84" t="s">
        <v>80</v>
      </c>
      <c r="AC42" s="109" t="s">
        <v>80</v>
      </c>
      <c r="AD42" s="84" t="s">
        <v>80</v>
      </c>
      <c r="AE42" s="84" t="s">
        <v>80</v>
      </c>
      <c r="AF42" s="84" t="s">
        <v>80</v>
      </c>
      <c r="AG42" s="133"/>
      <c r="AH42" s="133"/>
      <c r="AI42" s="84" t="s">
        <v>80</v>
      </c>
      <c r="AJ42" s="84" t="s">
        <v>80</v>
      </c>
      <c r="AK42" s="10"/>
      <c r="AL42" s="10" t="s">
        <v>80</v>
      </c>
      <c r="AM42" s="10"/>
      <c r="AN42" s="66">
        <f t="shared" si="6"/>
        <v>1350</v>
      </c>
    </row>
    <row r="43" spans="1:40" ht="12.6" customHeight="1" x14ac:dyDescent="0.25">
      <c r="A43" s="91">
        <f t="shared" si="7"/>
        <v>39</v>
      </c>
      <c r="B43" s="93" t="s">
        <v>23</v>
      </c>
      <c r="C43" s="162">
        <f t="shared" si="5"/>
        <v>21</v>
      </c>
      <c r="D43" s="94" t="s">
        <v>80</v>
      </c>
      <c r="E43" s="84" t="s">
        <v>80</v>
      </c>
      <c r="F43" s="87"/>
      <c r="G43" s="87"/>
      <c r="H43" s="87"/>
      <c r="I43" s="87"/>
      <c r="J43" s="87"/>
      <c r="K43" s="111"/>
      <c r="L43" s="87"/>
      <c r="M43" s="87"/>
      <c r="N43" s="111"/>
      <c r="O43" s="87"/>
      <c r="P43" s="87"/>
      <c r="Q43" s="87"/>
      <c r="R43" s="111"/>
      <c r="S43" s="84" t="s">
        <v>80</v>
      </c>
      <c r="T43" s="84" t="s">
        <v>80</v>
      </c>
      <c r="U43" s="109"/>
      <c r="V43" s="84" t="s">
        <v>80</v>
      </c>
      <c r="W43" s="84" t="s">
        <v>80</v>
      </c>
      <c r="X43" s="84" t="s">
        <v>80</v>
      </c>
      <c r="Y43" s="84" t="s">
        <v>80</v>
      </c>
      <c r="Z43" s="84" t="s">
        <v>80</v>
      </c>
      <c r="AA43" s="84"/>
      <c r="AB43" s="84" t="s">
        <v>80</v>
      </c>
      <c r="AC43" s="109" t="s">
        <v>80</v>
      </c>
      <c r="AD43" s="84" t="s">
        <v>80</v>
      </c>
      <c r="AE43" s="84" t="s">
        <v>80</v>
      </c>
      <c r="AF43" s="84" t="s">
        <v>80</v>
      </c>
      <c r="AG43" s="133" t="s">
        <v>80</v>
      </c>
      <c r="AH43" s="133" t="s">
        <v>80</v>
      </c>
      <c r="AI43" s="84" t="s">
        <v>80</v>
      </c>
      <c r="AJ43" s="84" t="s">
        <v>80</v>
      </c>
      <c r="AK43" s="10" t="s">
        <v>80</v>
      </c>
      <c r="AL43" s="10" t="s">
        <v>80</v>
      </c>
      <c r="AM43" s="10" t="s">
        <v>80</v>
      </c>
      <c r="AN43" s="66">
        <f t="shared" si="6"/>
        <v>1890</v>
      </c>
    </row>
    <row r="44" spans="1:40" ht="12.6" customHeight="1" x14ac:dyDescent="0.25">
      <c r="A44" s="91">
        <f t="shared" si="7"/>
        <v>40</v>
      </c>
      <c r="B44" s="93" t="s">
        <v>353</v>
      </c>
      <c r="C44" s="162">
        <f t="shared" si="5"/>
        <v>7</v>
      </c>
      <c r="D44" s="94" t="s">
        <v>80</v>
      </c>
      <c r="E44" s="84" t="s">
        <v>80</v>
      </c>
      <c r="F44" s="87"/>
      <c r="G44" s="87"/>
      <c r="H44" s="87"/>
      <c r="I44" s="87"/>
      <c r="J44" s="87"/>
      <c r="K44" s="111"/>
      <c r="L44" s="87"/>
      <c r="M44" s="87"/>
      <c r="N44" s="111"/>
      <c r="O44" s="87"/>
      <c r="P44" s="87"/>
      <c r="Q44" s="87"/>
      <c r="R44" s="111"/>
      <c r="S44" s="84"/>
      <c r="T44" s="84"/>
      <c r="U44" s="109"/>
      <c r="V44" s="84" t="s">
        <v>80</v>
      </c>
      <c r="W44" s="84"/>
      <c r="X44" s="84" t="s">
        <v>80</v>
      </c>
      <c r="Y44" s="84"/>
      <c r="Z44" s="84"/>
      <c r="AA44" s="84"/>
      <c r="AB44" s="84"/>
      <c r="AC44" s="109"/>
      <c r="AD44" s="84"/>
      <c r="AE44" s="84" t="s">
        <v>80</v>
      </c>
      <c r="AF44" s="84"/>
      <c r="AG44" s="133"/>
      <c r="AH44" s="133" t="s">
        <v>80</v>
      </c>
      <c r="AI44" s="84"/>
      <c r="AJ44" s="84" t="s">
        <v>80</v>
      </c>
      <c r="AK44" s="10"/>
      <c r="AL44" s="10"/>
      <c r="AM44" s="10"/>
      <c r="AN44" s="66">
        <f t="shared" si="6"/>
        <v>630</v>
      </c>
    </row>
    <row r="45" spans="1:40" ht="12.6" customHeight="1" x14ac:dyDescent="0.25">
      <c r="A45" s="91">
        <f t="shared" si="7"/>
        <v>41</v>
      </c>
      <c r="B45" s="93" t="s">
        <v>370</v>
      </c>
      <c r="C45" s="162">
        <f t="shared" si="5"/>
        <v>9</v>
      </c>
      <c r="D45" s="94"/>
      <c r="E45" s="84"/>
      <c r="F45" s="87"/>
      <c r="G45" s="87"/>
      <c r="H45" s="87"/>
      <c r="I45" s="87"/>
      <c r="J45" s="87"/>
      <c r="K45" s="111"/>
      <c r="L45" s="87"/>
      <c r="M45" s="87"/>
      <c r="N45" s="111"/>
      <c r="O45" s="87"/>
      <c r="P45" s="87"/>
      <c r="Q45" s="87"/>
      <c r="R45" s="111"/>
      <c r="S45" s="84" t="s">
        <v>80</v>
      </c>
      <c r="T45" s="84"/>
      <c r="U45" s="109" t="s">
        <v>80</v>
      </c>
      <c r="V45" s="84"/>
      <c r="W45" s="84" t="s">
        <v>80</v>
      </c>
      <c r="X45" s="84"/>
      <c r="Y45" s="84" t="s">
        <v>80</v>
      </c>
      <c r="Z45" s="84"/>
      <c r="AA45" s="84" t="s">
        <v>80</v>
      </c>
      <c r="AB45" s="84" t="s">
        <v>80</v>
      </c>
      <c r="AC45" s="109"/>
      <c r="AD45" s="84"/>
      <c r="AE45" s="84"/>
      <c r="AF45" s="84"/>
      <c r="AG45" s="133" t="s">
        <v>80</v>
      </c>
      <c r="AH45" s="133"/>
      <c r="AI45" s="84" t="s">
        <v>80</v>
      </c>
      <c r="AJ45" s="84"/>
      <c r="AK45" s="10" t="s">
        <v>80</v>
      </c>
      <c r="AL45" s="10"/>
      <c r="AM45" s="10"/>
      <c r="AN45" s="66">
        <f t="shared" si="6"/>
        <v>810</v>
      </c>
    </row>
    <row r="46" spans="1:40" ht="12.6" customHeight="1" x14ac:dyDescent="0.25">
      <c r="A46" s="91">
        <f t="shared" si="7"/>
        <v>42</v>
      </c>
      <c r="B46" s="93" t="s">
        <v>72</v>
      </c>
      <c r="C46" s="162">
        <f t="shared" si="5"/>
        <v>0</v>
      </c>
      <c r="D46" s="94"/>
      <c r="E46" s="84"/>
      <c r="F46" s="87"/>
      <c r="G46" s="87"/>
      <c r="H46" s="87"/>
      <c r="I46" s="87"/>
      <c r="J46" s="87"/>
      <c r="K46" s="111"/>
      <c r="L46" s="87"/>
      <c r="M46" s="87"/>
      <c r="N46" s="111"/>
      <c r="O46" s="87"/>
      <c r="P46" s="87"/>
      <c r="Q46" s="87"/>
      <c r="R46" s="111"/>
      <c r="S46" s="84"/>
      <c r="T46" s="84"/>
      <c r="U46" s="109"/>
      <c r="V46" s="84"/>
      <c r="W46" s="84"/>
      <c r="X46" s="84"/>
      <c r="Y46" s="84"/>
      <c r="Z46" s="84"/>
      <c r="AA46" s="84"/>
      <c r="AB46" s="84"/>
      <c r="AC46" s="109"/>
      <c r="AD46" s="84"/>
      <c r="AE46" s="84"/>
      <c r="AF46" s="84"/>
      <c r="AG46" s="133"/>
      <c r="AH46" s="133"/>
      <c r="AI46" s="84"/>
      <c r="AJ46" s="84"/>
      <c r="AK46" s="10"/>
      <c r="AL46" s="10"/>
      <c r="AM46" s="10"/>
      <c r="AN46" s="66">
        <f t="shared" si="6"/>
        <v>0</v>
      </c>
    </row>
    <row r="47" spans="1:40" ht="12.6" customHeight="1" x14ac:dyDescent="0.25">
      <c r="A47" s="91">
        <f t="shared" si="7"/>
        <v>43</v>
      </c>
      <c r="B47" s="93" t="s">
        <v>24</v>
      </c>
      <c r="C47" s="162">
        <f t="shared" si="5"/>
        <v>19</v>
      </c>
      <c r="D47" s="94" t="s">
        <v>80</v>
      </c>
      <c r="E47" s="84" t="s">
        <v>80</v>
      </c>
      <c r="F47" s="87"/>
      <c r="G47" s="87"/>
      <c r="H47" s="87"/>
      <c r="I47" s="87"/>
      <c r="J47" s="87"/>
      <c r="K47" s="111"/>
      <c r="L47" s="87"/>
      <c r="M47" s="87"/>
      <c r="N47" s="111"/>
      <c r="O47" s="87"/>
      <c r="P47" s="87"/>
      <c r="Q47" s="87"/>
      <c r="R47" s="111"/>
      <c r="S47" s="84" t="s">
        <v>80</v>
      </c>
      <c r="T47" s="84" t="s">
        <v>80</v>
      </c>
      <c r="U47" s="109" t="s">
        <v>80</v>
      </c>
      <c r="V47" s="84" t="s">
        <v>80</v>
      </c>
      <c r="W47" s="84" t="s">
        <v>80</v>
      </c>
      <c r="X47" s="84" t="s">
        <v>80</v>
      </c>
      <c r="Y47" s="84" t="s">
        <v>80</v>
      </c>
      <c r="Z47" s="84" t="s">
        <v>80</v>
      </c>
      <c r="AA47" s="84" t="s">
        <v>80</v>
      </c>
      <c r="AB47" s="84" t="s">
        <v>80</v>
      </c>
      <c r="AC47" s="109" t="s">
        <v>80</v>
      </c>
      <c r="AD47" s="84"/>
      <c r="AE47" s="84"/>
      <c r="AF47" s="84"/>
      <c r="AG47" s="133" t="s">
        <v>80</v>
      </c>
      <c r="AH47" s="133" t="s">
        <v>80</v>
      </c>
      <c r="AI47" s="84"/>
      <c r="AJ47" s="84" t="s">
        <v>80</v>
      </c>
      <c r="AK47" s="10" t="s">
        <v>80</v>
      </c>
      <c r="AL47" s="10" t="s">
        <v>80</v>
      </c>
      <c r="AM47" s="10" t="s">
        <v>80</v>
      </c>
      <c r="AN47" s="66">
        <f t="shared" si="6"/>
        <v>1710</v>
      </c>
    </row>
    <row r="48" spans="1:40" ht="12.6" customHeight="1" x14ac:dyDescent="0.25">
      <c r="A48" s="91">
        <f t="shared" si="7"/>
        <v>44</v>
      </c>
      <c r="B48" s="93" t="s">
        <v>99</v>
      </c>
      <c r="C48" s="162">
        <f t="shared" si="5"/>
        <v>11</v>
      </c>
      <c r="D48" s="94" t="s">
        <v>80</v>
      </c>
      <c r="E48" s="84" t="s">
        <v>80</v>
      </c>
      <c r="F48" s="87"/>
      <c r="G48" s="87"/>
      <c r="H48" s="87"/>
      <c r="I48" s="87"/>
      <c r="J48" s="87"/>
      <c r="K48" s="111"/>
      <c r="L48" s="87"/>
      <c r="M48" s="87"/>
      <c r="N48" s="111"/>
      <c r="O48" s="87"/>
      <c r="P48" s="87"/>
      <c r="Q48" s="87"/>
      <c r="R48" s="111"/>
      <c r="S48" s="84" t="s">
        <v>80</v>
      </c>
      <c r="T48" s="84"/>
      <c r="U48" s="109"/>
      <c r="V48" s="84"/>
      <c r="W48" s="84" t="s">
        <v>80</v>
      </c>
      <c r="X48" s="84" t="s">
        <v>80</v>
      </c>
      <c r="Y48" s="84"/>
      <c r="Z48" s="84" t="s">
        <v>80</v>
      </c>
      <c r="AA48" s="84"/>
      <c r="AB48" s="84" t="s">
        <v>80</v>
      </c>
      <c r="AC48" s="109"/>
      <c r="AD48" s="84"/>
      <c r="AE48" s="84" t="s">
        <v>80</v>
      </c>
      <c r="AF48" s="84"/>
      <c r="AG48" s="133"/>
      <c r="AH48" s="133"/>
      <c r="AI48" s="84" t="s">
        <v>80</v>
      </c>
      <c r="AJ48" s="84"/>
      <c r="AK48" s="10" t="s">
        <v>80</v>
      </c>
      <c r="AL48" s="10" t="s">
        <v>80</v>
      </c>
      <c r="AM48" s="10"/>
      <c r="AN48" s="66">
        <f t="shared" si="6"/>
        <v>990</v>
      </c>
    </row>
    <row r="49" spans="1:40" ht="12.6" customHeight="1" x14ac:dyDescent="0.25">
      <c r="A49" s="91">
        <f t="shared" si="7"/>
        <v>45</v>
      </c>
      <c r="B49" s="93" t="s">
        <v>392</v>
      </c>
      <c r="C49" s="162">
        <f t="shared" si="5"/>
        <v>5</v>
      </c>
      <c r="D49" s="94"/>
      <c r="E49" s="84"/>
      <c r="F49" s="87"/>
      <c r="G49" s="87"/>
      <c r="H49" s="87"/>
      <c r="I49" s="87"/>
      <c r="J49" s="87"/>
      <c r="K49" s="111"/>
      <c r="L49" s="87"/>
      <c r="M49" s="87"/>
      <c r="N49" s="111"/>
      <c r="O49" s="87"/>
      <c r="P49" s="87"/>
      <c r="Q49" s="87"/>
      <c r="R49" s="111"/>
      <c r="S49" s="84"/>
      <c r="T49" s="84"/>
      <c r="U49" s="109"/>
      <c r="V49" s="84" t="s">
        <v>80</v>
      </c>
      <c r="W49" s="84"/>
      <c r="X49" s="84" t="s">
        <v>80</v>
      </c>
      <c r="Y49" s="84"/>
      <c r="Z49" s="84"/>
      <c r="AA49" s="84" t="s">
        <v>80</v>
      </c>
      <c r="AB49" s="84"/>
      <c r="AC49" s="109"/>
      <c r="AD49" s="84"/>
      <c r="AE49" s="84"/>
      <c r="AF49" s="84"/>
      <c r="AG49" s="133" t="s">
        <v>80</v>
      </c>
      <c r="AH49" s="133" t="s">
        <v>80</v>
      </c>
      <c r="AI49" s="84"/>
      <c r="AJ49" s="84"/>
      <c r="AK49" s="10"/>
      <c r="AL49" s="10"/>
      <c r="AM49" s="10"/>
      <c r="AN49" s="66">
        <f t="shared" si="6"/>
        <v>450</v>
      </c>
    </row>
    <row r="50" spans="1:40" ht="12.6" customHeight="1" x14ac:dyDescent="0.25">
      <c r="A50" s="91">
        <f t="shared" si="7"/>
        <v>46</v>
      </c>
      <c r="B50" s="93" t="s">
        <v>304</v>
      </c>
      <c r="C50" s="162">
        <f t="shared" si="5"/>
        <v>6</v>
      </c>
      <c r="D50" s="95"/>
      <c r="E50" s="87"/>
      <c r="F50" s="87"/>
      <c r="G50" s="87"/>
      <c r="H50" s="87"/>
      <c r="I50" s="87"/>
      <c r="J50" s="87"/>
      <c r="K50" s="111"/>
      <c r="L50" s="87"/>
      <c r="M50" s="87"/>
      <c r="N50" s="111"/>
      <c r="O50" s="87"/>
      <c r="P50" s="87"/>
      <c r="Q50" s="87"/>
      <c r="R50" s="111"/>
      <c r="S50" s="87"/>
      <c r="T50" s="87"/>
      <c r="U50" s="111"/>
      <c r="V50" s="87"/>
      <c r="W50" s="87"/>
      <c r="X50" s="87"/>
      <c r="Y50" s="87"/>
      <c r="Z50" s="87"/>
      <c r="AA50" s="87"/>
      <c r="AB50" s="87"/>
      <c r="AC50" s="109" t="s">
        <v>80</v>
      </c>
      <c r="AD50" s="84"/>
      <c r="AE50" s="84" t="s">
        <v>80</v>
      </c>
      <c r="AF50" s="84" t="s">
        <v>80</v>
      </c>
      <c r="AG50" s="133" t="s">
        <v>80</v>
      </c>
      <c r="AH50" s="133"/>
      <c r="AI50" s="84" t="s">
        <v>80</v>
      </c>
      <c r="AJ50" s="84" t="s">
        <v>80</v>
      </c>
      <c r="AK50" s="10"/>
      <c r="AL50" s="10"/>
      <c r="AM50" s="10"/>
      <c r="AN50" s="66">
        <f t="shared" si="6"/>
        <v>540</v>
      </c>
    </row>
    <row r="51" spans="1:40" ht="12.6" customHeight="1" x14ac:dyDescent="0.25">
      <c r="A51" s="91">
        <f t="shared" si="7"/>
        <v>47</v>
      </c>
      <c r="B51" s="93" t="s">
        <v>280</v>
      </c>
      <c r="C51" s="162">
        <f t="shared" si="5"/>
        <v>14</v>
      </c>
      <c r="D51" s="94" t="s">
        <v>80</v>
      </c>
      <c r="E51" s="84"/>
      <c r="F51" s="87"/>
      <c r="G51" s="87"/>
      <c r="H51" s="87"/>
      <c r="I51" s="87"/>
      <c r="J51" s="87"/>
      <c r="K51" s="111"/>
      <c r="L51" s="87"/>
      <c r="M51" s="87"/>
      <c r="N51" s="111"/>
      <c r="O51" s="87"/>
      <c r="P51" s="87"/>
      <c r="Q51" s="87"/>
      <c r="R51" s="111"/>
      <c r="S51" s="84" t="s">
        <v>80</v>
      </c>
      <c r="T51" s="84" t="s">
        <v>80</v>
      </c>
      <c r="U51" s="109" t="s">
        <v>80</v>
      </c>
      <c r="V51" s="84" t="s">
        <v>80</v>
      </c>
      <c r="W51" s="84" t="s">
        <v>80</v>
      </c>
      <c r="X51" s="84" t="s">
        <v>80</v>
      </c>
      <c r="Y51" s="84" t="s">
        <v>80</v>
      </c>
      <c r="Z51" s="84"/>
      <c r="AA51" s="84" t="s">
        <v>80</v>
      </c>
      <c r="AB51" s="84"/>
      <c r="AC51" s="109"/>
      <c r="AD51" s="84"/>
      <c r="AE51" s="84" t="s">
        <v>80</v>
      </c>
      <c r="AF51" s="84"/>
      <c r="AG51" s="133"/>
      <c r="AH51" s="133" t="s">
        <v>80</v>
      </c>
      <c r="AI51" s="84"/>
      <c r="AJ51" s="84" t="s">
        <v>80</v>
      </c>
      <c r="AK51" s="10" t="s">
        <v>80</v>
      </c>
      <c r="AL51" s="10" t="s">
        <v>80</v>
      </c>
      <c r="AM51" s="10"/>
      <c r="AN51" s="66">
        <f t="shared" si="6"/>
        <v>1260</v>
      </c>
    </row>
    <row r="52" spans="1:40" ht="12.6" customHeight="1" x14ac:dyDescent="0.25">
      <c r="A52" s="91">
        <f t="shared" si="7"/>
        <v>48</v>
      </c>
      <c r="B52" s="93" t="s">
        <v>365</v>
      </c>
      <c r="C52" s="162">
        <f t="shared" si="5"/>
        <v>9</v>
      </c>
      <c r="D52" s="94"/>
      <c r="E52" s="84" t="s">
        <v>80</v>
      </c>
      <c r="F52" s="87"/>
      <c r="G52" s="87"/>
      <c r="H52" s="87"/>
      <c r="I52" s="87"/>
      <c r="J52" s="87"/>
      <c r="K52" s="111"/>
      <c r="L52" s="87"/>
      <c r="M52" s="87"/>
      <c r="N52" s="111"/>
      <c r="O52" s="87"/>
      <c r="P52" s="87"/>
      <c r="Q52" s="87"/>
      <c r="R52" s="111"/>
      <c r="S52" s="84" t="s">
        <v>80</v>
      </c>
      <c r="T52" s="84"/>
      <c r="U52" s="109"/>
      <c r="V52" s="84"/>
      <c r="W52" s="84"/>
      <c r="X52" s="84" t="s">
        <v>80</v>
      </c>
      <c r="Y52" s="84"/>
      <c r="Z52" s="84" t="s">
        <v>80</v>
      </c>
      <c r="AA52" s="84" t="s">
        <v>80</v>
      </c>
      <c r="AB52" s="84" t="s">
        <v>80</v>
      </c>
      <c r="AC52" s="109"/>
      <c r="AD52" s="84"/>
      <c r="AE52" s="84"/>
      <c r="AF52" s="84"/>
      <c r="AG52" s="133" t="s">
        <v>80</v>
      </c>
      <c r="AH52" s="133" t="s">
        <v>80</v>
      </c>
      <c r="AI52" s="84"/>
      <c r="AJ52" s="84"/>
      <c r="AK52" s="10" t="s">
        <v>80</v>
      </c>
      <c r="AL52" s="10"/>
      <c r="AM52" s="10"/>
      <c r="AN52" s="66">
        <f t="shared" si="6"/>
        <v>810</v>
      </c>
    </row>
    <row r="53" spans="1:40" ht="12.6" customHeight="1" x14ac:dyDescent="0.25">
      <c r="A53" s="91">
        <f t="shared" si="7"/>
        <v>49</v>
      </c>
      <c r="B53" s="93" t="s">
        <v>401</v>
      </c>
      <c r="C53" s="162">
        <f t="shared" si="5"/>
        <v>10</v>
      </c>
      <c r="D53" s="94"/>
      <c r="E53" s="84"/>
      <c r="F53" s="87"/>
      <c r="G53" s="87"/>
      <c r="H53" s="87"/>
      <c r="I53" s="87"/>
      <c r="J53" s="87"/>
      <c r="K53" s="111"/>
      <c r="L53" s="87"/>
      <c r="M53" s="87"/>
      <c r="N53" s="111"/>
      <c r="O53" s="87"/>
      <c r="P53" s="87"/>
      <c r="Q53" s="87"/>
      <c r="R53" s="111"/>
      <c r="S53" s="84"/>
      <c r="T53" s="84" t="s">
        <v>80</v>
      </c>
      <c r="U53" s="109"/>
      <c r="V53" s="84" t="s">
        <v>80</v>
      </c>
      <c r="W53" s="84"/>
      <c r="X53" s="84" t="s">
        <v>80</v>
      </c>
      <c r="Y53" s="84"/>
      <c r="Z53" s="84" t="s">
        <v>80</v>
      </c>
      <c r="AA53" s="84" t="s">
        <v>80</v>
      </c>
      <c r="AB53" s="84" t="s">
        <v>80</v>
      </c>
      <c r="AC53" s="109" t="s">
        <v>80</v>
      </c>
      <c r="AD53" s="84"/>
      <c r="AE53" s="84" t="s">
        <v>80</v>
      </c>
      <c r="AF53" s="84" t="s">
        <v>80</v>
      </c>
      <c r="AG53" s="133" t="s">
        <v>80</v>
      </c>
      <c r="AH53" s="133"/>
      <c r="AI53" s="84"/>
      <c r="AJ53" s="84"/>
      <c r="AK53" s="10"/>
      <c r="AL53" s="10"/>
      <c r="AM53" s="10"/>
      <c r="AN53" s="66">
        <f t="shared" si="6"/>
        <v>900</v>
      </c>
    </row>
    <row r="54" spans="1:40" ht="12.6" customHeight="1" x14ac:dyDescent="0.25">
      <c r="A54" s="91">
        <f t="shared" si="7"/>
        <v>50</v>
      </c>
      <c r="B54" s="93" t="s">
        <v>330</v>
      </c>
      <c r="C54" s="162">
        <f t="shared" si="5"/>
        <v>19</v>
      </c>
      <c r="D54" s="94" t="s">
        <v>80</v>
      </c>
      <c r="E54" s="84"/>
      <c r="F54" s="87"/>
      <c r="G54" s="87"/>
      <c r="H54" s="87"/>
      <c r="I54" s="87"/>
      <c r="J54" s="87"/>
      <c r="K54" s="111"/>
      <c r="L54" s="87"/>
      <c r="M54" s="87"/>
      <c r="N54" s="111"/>
      <c r="O54" s="87"/>
      <c r="P54" s="87"/>
      <c r="Q54" s="87"/>
      <c r="R54" s="111"/>
      <c r="S54" s="84" t="s">
        <v>80</v>
      </c>
      <c r="T54" s="84"/>
      <c r="U54" s="109"/>
      <c r="V54" s="84" t="s">
        <v>80</v>
      </c>
      <c r="W54" s="84" t="s">
        <v>80</v>
      </c>
      <c r="X54" s="84" t="s">
        <v>80</v>
      </c>
      <c r="Y54" s="84" t="s">
        <v>80</v>
      </c>
      <c r="Z54" s="84" t="s">
        <v>80</v>
      </c>
      <c r="AA54" s="84" t="s">
        <v>80</v>
      </c>
      <c r="AB54" s="84" t="s">
        <v>80</v>
      </c>
      <c r="AC54" s="109" t="s">
        <v>80</v>
      </c>
      <c r="AD54" s="84" t="s">
        <v>80</v>
      </c>
      <c r="AE54" s="84" t="s">
        <v>80</v>
      </c>
      <c r="AF54" s="84" t="s">
        <v>80</v>
      </c>
      <c r="AG54" s="133" t="s">
        <v>80</v>
      </c>
      <c r="AH54" s="133" t="s">
        <v>80</v>
      </c>
      <c r="AI54" s="84" t="s">
        <v>80</v>
      </c>
      <c r="AJ54" s="84" t="s">
        <v>80</v>
      </c>
      <c r="AK54" s="10" t="s">
        <v>80</v>
      </c>
      <c r="AL54" s="10" t="s">
        <v>80</v>
      </c>
      <c r="AM54" s="10"/>
      <c r="AN54" s="66">
        <f t="shared" si="6"/>
        <v>1710</v>
      </c>
    </row>
    <row r="55" spans="1:40" ht="12.6" customHeight="1" x14ac:dyDescent="0.25">
      <c r="A55" s="91">
        <f t="shared" si="7"/>
        <v>51</v>
      </c>
      <c r="B55" s="93" t="s">
        <v>383</v>
      </c>
      <c r="C55" s="162">
        <f t="shared" si="5"/>
        <v>20</v>
      </c>
      <c r="D55" s="94" t="s">
        <v>80</v>
      </c>
      <c r="E55" s="84" t="s">
        <v>80</v>
      </c>
      <c r="F55" s="87"/>
      <c r="G55" s="87"/>
      <c r="H55" s="87"/>
      <c r="I55" s="87"/>
      <c r="J55" s="87"/>
      <c r="K55" s="111"/>
      <c r="L55" s="87"/>
      <c r="M55" s="87"/>
      <c r="N55" s="111"/>
      <c r="O55" s="87"/>
      <c r="P55" s="87"/>
      <c r="Q55" s="87"/>
      <c r="R55" s="111"/>
      <c r="S55" s="84" t="s">
        <v>80</v>
      </c>
      <c r="T55" s="84" t="s">
        <v>80</v>
      </c>
      <c r="U55" s="109" t="s">
        <v>80</v>
      </c>
      <c r="V55" s="84" t="s">
        <v>80</v>
      </c>
      <c r="W55" s="84" t="s">
        <v>80</v>
      </c>
      <c r="X55" s="84" t="s">
        <v>80</v>
      </c>
      <c r="Y55" s="84" t="s">
        <v>80</v>
      </c>
      <c r="Z55" s="84" t="s">
        <v>80</v>
      </c>
      <c r="AA55" s="84" t="s">
        <v>80</v>
      </c>
      <c r="AB55" s="84" t="s">
        <v>80</v>
      </c>
      <c r="AC55" s="109"/>
      <c r="AD55" s="84" t="s">
        <v>80</v>
      </c>
      <c r="AE55" s="84" t="s">
        <v>80</v>
      </c>
      <c r="AF55" s="84" t="s">
        <v>80</v>
      </c>
      <c r="AG55" s="133"/>
      <c r="AH55" s="133"/>
      <c r="AI55" s="84" t="s">
        <v>80</v>
      </c>
      <c r="AJ55" s="84" t="s">
        <v>80</v>
      </c>
      <c r="AK55" s="10" t="s">
        <v>80</v>
      </c>
      <c r="AL55" s="10" t="s">
        <v>80</v>
      </c>
      <c r="AM55" s="10" t="s">
        <v>80</v>
      </c>
      <c r="AN55" s="66">
        <f t="shared" si="6"/>
        <v>1800</v>
      </c>
    </row>
    <row r="56" spans="1:40" ht="12.6" customHeight="1" x14ac:dyDescent="0.25">
      <c r="A56" s="91">
        <f t="shared" si="7"/>
        <v>52</v>
      </c>
      <c r="B56" s="93" t="s">
        <v>103</v>
      </c>
      <c r="C56" s="162">
        <f t="shared" si="5"/>
        <v>12</v>
      </c>
      <c r="D56" s="94"/>
      <c r="E56" s="84"/>
      <c r="F56" s="87"/>
      <c r="G56" s="87"/>
      <c r="H56" s="87"/>
      <c r="I56" s="87"/>
      <c r="J56" s="87"/>
      <c r="K56" s="111"/>
      <c r="L56" s="87"/>
      <c r="M56" s="87"/>
      <c r="N56" s="111"/>
      <c r="O56" s="87"/>
      <c r="P56" s="87"/>
      <c r="Q56" s="87"/>
      <c r="R56" s="111"/>
      <c r="S56" s="84" t="s">
        <v>80</v>
      </c>
      <c r="T56" s="84" t="s">
        <v>80</v>
      </c>
      <c r="U56" s="109"/>
      <c r="V56" s="84" t="s">
        <v>80</v>
      </c>
      <c r="W56" s="84" t="s">
        <v>80</v>
      </c>
      <c r="X56" s="84"/>
      <c r="Y56" s="84"/>
      <c r="Z56" s="84"/>
      <c r="AA56" s="84" t="s">
        <v>80</v>
      </c>
      <c r="AB56" s="84" t="s">
        <v>80</v>
      </c>
      <c r="AC56" s="109"/>
      <c r="AD56" s="84" t="s">
        <v>80</v>
      </c>
      <c r="AE56" s="84"/>
      <c r="AF56" s="84" t="s">
        <v>80</v>
      </c>
      <c r="AG56" s="133" t="s">
        <v>80</v>
      </c>
      <c r="AH56" s="133" t="s">
        <v>80</v>
      </c>
      <c r="AI56" s="84"/>
      <c r="AJ56" s="84" t="s">
        <v>80</v>
      </c>
      <c r="AK56" s="10"/>
      <c r="AL56" s="10" t="s">
        <v>80</v>
      </c>
      <c r="AM56" s="10"/>
      <c r="AN56" s="66">
        <f t="shared" si="6"/>
        <v>1080</v>
      </c>
    </row>
    <row r="57" spans="1:40" ht="12.6" customHeight="1" x14ac:dyDescent="0.25">
      <c r="A57" s="91">
        <f t="shared" si="7"/>
        <v>53</v>
      </c>
      <c r="B57" s="93" t="s">
        <v>26</v>
      </c>
      <c r="C57" s="162">
        <f t="shared" si="5"/>
        <v>0</v>
      </c>
      <c r="D57" s="94"/>
      <c r="E57" s="84"/>
      <c r="F57" s="87"/>
      <c r="G57" s="87"/>
      <c r="H57" s="87"/>
      <c r="I57" s="87"/>
      <c r="J57" s="87"/>
      <c r="K57" s="111"/>
      <c r="L57" s="87"/>
      <c r="M57" s="87"/>
      <c r="N57" s="111"/>
      <c r="O57" s="87"/>
      <c r="P57" s="87"/>
      <c r="Q57" s="87"/>
      <c r="R57" s="111"/>
      <c r="S57" s="84"/>
      <c r="T57" s="84"/>
      <c r="U57" s="109"/>
      <c r="V57" s="84"/>
      <c r="W57" s="84"/>
      <c r="X57" s="84"/>
      <c r="Y57" s="84"/>
      <c r="Z57" s="84"/>
      <c r="AA57" s="84"/>
      <c r="AB57" s="84"/>
      <c r="AC57" s="109"/>
      <c r="AD57" s="84"/>
      <c r="AE57" s="84"/>
      <c r="AF57" s="84"/>
      <c r="AG57" s="133"/>
      <c r="AH57" s="133"/>
      <c r="AI57" s="84"/>
      <c r="AJ57" s="84"/>
      <c r="AK57" s="10"/>
      <c r="AL57" s="10"/>
      <c r="AM57" s="10"/>
      <c r="AN57" s="66">
        <f t="shared" si="6"/>
        <v>0</v>
      </c>
    </row>
    <row r="58" spans="1:40" ht="12.6" customHeight="1" x14ac:dyDescent="0.25">
      <c r="A58" s="91">
        <f t="shared" si="7"/>
        <v>54</v>
      </c>
      <c r="B58" s="93" t="s">
        <v>281</v>
      </c>
      <c r="C58" s="162">
        <f t="shared" si="5"/>
        <v>5</v>
      </c>
      <c r="D58" s="94" t="s">
        <v>80</v>
      </c>
      <c r="E58" s="84"/>
      <c r="F58" s="87"/>
      <c r="G58" s="87"/>
      <c r="H58" s="87"/>
      <c r="I58" s="87"/>
      <c r="J58" s="87"/>
      <c r="K58" s="111"/>
      <c r="L58" s="87"/>
      <c r="M58" s="87"/>
      <c r="N58" s="111"/>
      <c r="O58" s="87"/>
      <c r="P58" s="87"/>
      <c r="Q58" s="87"/>
      <c r="R58" s="111"/>
      <c r="S58" s="84" t="s">
        <v>80</v>
      </c>
      <c r="T58" s="84"/>
      <c r="U58" s="109"/>
      <c r="V58" s="84" t="s">
        <v>80</v>
      </c>
      <c r="W58" s="84" t="s">
        <v>80</v>
      </c>
      <c r="X58" s="84"/>
      <c r="Y58" s="84" t="s">
        <v>80</v>
      </c>
      <c r="Z58" s="84"/>
      <c r="AA58" s="84"/>
      <c r="AB58" s="84"/>
      <c r="AC58" s="109"/>
      <c r="AD58" s="84"/>
      <c r="AE58" s="84"/>
      <c r="AF58" s="84"/>
      <c r="AG58" s="133"/>
      <c r="AH58" s="133"/>
      <c r="AI58" s="84"/>
      <c r="AJ58" s="84"/>
      <c r="AK58" s="10"/>
      <c r="AL58" s="10"/>
      <c r="AM58" s="10"/>
      <c r="AN58" s="66">
        <f t="shared" si="6"/>
        <v>450</v>
      </c>
    </row>
    <row r="59" spans="1:40" ht="12.6" customHeight="1" x14ac:dyDescent="0.25">
      <c r="A59" s="91">
        <f t="shared" si="7"/>
        <v>55</v>
      </c>
      <c r="B59" s="93" t="s">
        <v>331</v>
      </c>
      <c r="C59" s="162">
        <f t="shared" si="5"/>
        <v>21</v>
      </c>
      <c r="D59" s="94" t="s">
        <v>80</v>
      </c>
      <c r="E59" s="84" t="s">
        <v>80</v>
      </c>
      <c r="F59" s="87"/>
      <c r="G59" s="87"/>
      <c r="H59" s="87"/>
      <c r="I59" s="87"/>
      <c r="J59" s="87"/>
      <c r="K59" s="111"/>
      <c r="L59" s="87"/>
      <c r="M59" s="87"/>
      <c r="N59" s="111"/>
      <c r="O59" s="87"/>
      <c r="P59" s="87"/>
      <c r="Q59" s="87"/>
      <c r="R59" s="111"/>
      <c r="S59" s="84" t="s">
        <v>80</v>
      </c>
      <c r="T59" s="84" t="s">
        <v>80</v>
      </c>
      <c r="U59" s="109" t="s">
        <v>80</v>
      </c>
      <c r="V59" s="84" t="s">
        <v>80</v>
      </c>
      <c r="W59" s="84" t="s">
        <v>80</v>
      </c>
      <c r="X59" s="84" t="s">
        <v>80</v>
      </c>
      <c r="Y59" s="84" t="s">
        <v>80</v>
      </c>
      <c r="Z59" s="84" t="s">
        <v>80</v>
      </c>
      <c r="AA59" s="84" t="s">
        <v>80</v>
      </c>
      <c r="AB59" s="84" t="s">
        <v>80</v>
      </c>
      <c r="AC59" s="109" t="s">
        <v>80</v>
      </c>
      <c r="AD59" s="84" t="s">
        <v>80</v>
      </c>
      <c r="AE59" s="84"/>
      <c r="AF59" s="84" t="s">
        <v>80</v>
      </c>
      <c r="AG59" s="133" t="s">
        <v>80</v>
      </c>
      <c r="AH59" s="133" t="s">
        <v>80</v>
      </c>
      <c r="AI59" s="84" t="s">
        <v>80</v>
      </c>
      <c r="AJ59" s="84" t="s">
        <v>80</v>
      </c>
      <c r="AK59" s="10" t="s">
        <v>80</v>
      </c>
      <c r="AL59" s="10" t="s">
        <v>80</v>
      </c>
      <c r="AM59" s="10"/>
      <c r="AN59" s="66">
        <f t="shared" si="6"/>
        <v>1890</v>
      </c>
    </row>
    <row r="60" spans="1:40" ht="12.6" customHeight="1" x14ac:dyDescent="0.25">
      <c r="A60" s="91">
        <f t="shared" si="7"/>
        <v>56</v>
      </c>
      <c r="B60" s="93" t="s">
        <v>86</v>
      </c>
      <c r="C60" s="162">
        <f t="shared" si="5"/>
        <v>11</v>
      </c>
      <c r="D60" s="94" t="s">
        <v>80</v>
      </c>
      <c r="E60" s="84"/>
      <c r="F60" s="87"/>
      <c r="G60" s="87"/>
      <c r="H60" s="87"/>
      <c r="I60" s="87"/>
      <c r="J60" s="87"/>
      <c r="K60" s="111"/>
      <c r="L60" s="87"/>
      <c r="M60" s="87"/>
      <c r="N60" s="111"/>
      <c r="O60" s="87"/>
      <c r="P60" s="87"/>
      <c r="Q60" s="87"/>
      <c r="R60" s="111"/>
      <c r="S60" s="84" t="s">
        <v>80</v>
      </c>
      <c r="T60" s="84" t="s">
        <v>80</v>
      </c>
      <c r="U60" s="109" t="s">
        <v>80</v>
      </c>
      <c r="V60" s="84" t="s">
        <v>80</v>
      </c>
      <c r="W60" s="84" t="s">
        <v>80</v>
      </c>
      <c r="X60" s="84" t="s">
        <v>80</v>
      </c>
      <c r="Y60" s="84" t="s">
        <v>80</v>
      </c>
      <c r="Z60" s="84"/>
      <c r="AA60" s="84" t="s">
        <v>80</v>
      </c>
      <c r="AB60" s="84"/>
      <c r="AC60" s="109" t="s">
        <v>80</v>
      </c>
      <c r="AD60" s="84"/>
      <c r="AE60" s="84"/>
      <c r="AF60" s="84" t="s">
        <v>80</v>
      </c>
      <c r="AG60" s="133"/>
      <c r="AH60" s="133"/>
      <c r="AI60" s="84"/>
      <c r="AJ60" s="84"/>
      <c r="AK60" s="10"/>
      <c r="AL60" s="10"/>
      <c r="AM60" s="10"/>
      <c r="AN60" s="66">
        <f t="shared" si="6"/>
        <v>990</v>
      </c>
    </row>
    <row r="61" spans="1:40" ht="12.6" customHeight="1" x14ac:dyDescent="0.25">
      <c r="A61" s="91">
        <f t="shared" si="7"/>
        <v>57</v>
      </c>
      <c r="B61" s="93" t="s">
        <v>402</v>
      </c>
      <c r="C61" s="162">
        <f t="shared" si="5"/>
        <v>3</v>
      </c>
      <c r="D61" s="94" t="s">
        <v>80</v>
      </c>
      <c r="E61" s="84" t="s">
        <v>80</v>
      </c>
      <c r="F61" s="87"/>
      <c r="G61" s="87"/>
      <c r="H61" s="87"/>
      <c r="I61" s="87"/>
      <c r="J61" s="87"/>
      <c r="K61" s="111"/>
      <c r="L61" s="87"/>
      <c r="M61" s="87"/>
      <c r="N61" s="111"/>
      <c r="O61" s="87"/>
      <c r="P61" s="87"/>
      <c r="Q61" s="87"/>
      <c r="R61" s="111"/>
      <c r="S61" s="84"/>
      <c r="T61" s="84"/>
      <c r="U61" s="109"/>
      <c r="V61" s="84"/>
      <c r="W61" s="84"/>
      <c r="X61" s="84"/>
      <c r="Y61" s="84"/>
      <c r="Z61" s="84"/>
      <c r="AA61" s="84"/>
      <c r="AB61" s="84"/>
      <c r="AC61" s="109"/>
      <c r="AD61" s="84"/>
      <c r="AE61" s="84" t="s">
        <v>80</v>
      </c>
      <c r="AF61" s="84"/>
      <c r="AG61" s="133"/>
      <c r="AH61" s="133"/>
      <c r="AI61" s="84"/>
      <c r="AJ61" s="84"/>
      <c r="AK61" s="10"/>
      <c r="AL61" s="10"/>
      <c r="AM61" s="10"/>
      <c r="AN61" s="66">
        <f t="shared" si="6"/>
        <v>270</v>
      </c>
    </row>
    <row r="62" spans="1:40" ht="12.6" customHeight="1" x14ac:dyDescent="0.25">
      <c r="A62" s="91">
        <f t="shared" si="7"/>
        <v>58</v>
      </c>
      <c r="B62" s="93" t="s">
        <v>27</v>
      </c>
      <c r="C62" s="162">
        <f t="shared" si="5"/>
        <v>22</v>
      </c>
      <c r="D62" s="94" t="s">
        <v>80</v>
      </c>
      <c r="E62" s="84" t="s">
        <v>80</v>
      </c>
      <c r="F62" s="87"/>
      <c r="G62" s="87"/>
      <c r="H62" s="87"/>
      <c r="I62" s="87"/>
      <c r="J62" s="87"/>
      <c r="K62" s="111"/>
      <c r="L62" s="87"/>
      <c r="M62" s="87"/>
      <c r="N62" s="111"/>
      <c r="O62" s="87"/>
      <c r="P62" s="87"/>
      <c r="Q62" s="87"/>
      <c r="R62" s="111"/>
      <c r="S62" s="84" t="s">
        <v>80</v>
      </c>
      <c r="T62" s="84" t="s">
        <v>80</v>
      </c>
      <c r="U62" s="109" t="s">
        <v>80</v>
      </c>
      <c r="V62" s="84" t="s">
        <v>80</v>
      </c>
      <c r="W62" s="84" t="s">
        <v>80</v>
      </c>
      <c r="X62" s="84" t="s">
        <v>80</v>
      </c>
      <c r="Y62" s="84" t="s">
        <v>80</v>
      </c>
      <c r="Z62" s="84" t="s">
        <v>80</v>
      </c>
      <c r="AA62" s="84" t="s">
        <v>80</v>
      </c>
      <c r="AB62" s="84" t="s">
        <v>80</v>
      </c>
      <c r="AC62" s="109" t="s">
        <v>80</v>
      </c>
      <c r="AD62" s="84" t="s">
        <v>80</v>
      </c>
      <c r="AE62" s="84" t="s">
        <v>80</v>
      </c>
      <c r="AF62" s="84"/>
      <c r="AG62" s="133" t="s">
        <v>80</v>
      </c>
      <c r="AH62" s="133" t="s">
        <v>80</v>
      </c>
      <c r="AI62" s="84" t="s">
        <v>80</v>
      </c>
      <c r="AJ62" s="84" t="s">
        <v>80</v>
      </c>
      <c r="AK62" s="10" t="s">
        <v>80</v>
      </c>
      <c r="AL62" s="10" t="s">
        <v>80</v>
      </c>
      <c r="AM62" s="10" t="s">
        <v>80</v>
      </c>
      <c r="AN62" s="66">
        <f t="shared" si="6"/>
        <v>1980</v>
      </c>
    </row>
    <row r="63" spans="1:40" ht="12.6" customHeight="1" x14ac:dyDescent="0.25">
      <c r="A63" s="91">
        <f t="shared" si="7"/>
        <v>59</v>
      </c>
      <c r="B63" s="93" t="s">
        <v>29</v>
      </c>
      <c r="C63" s="162">
        <f t="shared" si="5"/>
        <v>19</v>
      </c>
      <c r="D63" s="94" t="s">
        <v>80</v>
      </c>
      <c r="E63" s="84" t="s">
        <v>80</v>
      </c>
      <c r="F63" s="87"/>
      <c r="G63" s="87"/>
      <c r="H63" s="87"/>
      <c r="I63" s="87"/>
      <c r="J63" s="87"/>
      <c r="K63" s="111"/>
      <c r="L63" s="87"/>
      <c r="M63" s="87"/>
      <c r="N63" s="111"/>
      <c r="O63" s="87"/>
      <c r="P63" s="87"/>
      <c r="Q63" s="87"/>
      <c r="R63" s="111"/>
      <c r="S63" s="84" t="s">
        <v>80</v>
      </c>
      <c r="T63" s="84" t="s">
        <v>80</v>
      </c>
      <c r="U63" s="109"/>
      <c r="V63" s="84" t="s">
        <v>80</v>
      </c>
      <c r="W63" s="84" t="s">
        <v>80</v>
      </c>
      <c r="X63" s="84" t="s">
        <v>80</v>
      </c>
      <c r="Y63" s="84" t="s">
        <v>80</v>
      </c>
      <c r="Z63" s="84" t="s">
        <v>80</v>
      </c>
      <c r="AA63" s="84" t="s">
        <v>80</v>
      </c>
      <c r="AB63" s="84" t="s">
        <v>80</v>
      </c>
      <c r="AC63" s="109" t="s">
        <v>80</v>
      </c>
      <c r="AD63" s="84"/>
      <c r="AE63" s="84" t="s">
        <v>80</v>
      </c>
      <c r="AF63" s="84" t="s">
        <v>80</v>
      </c>
      <c r="AG63" s="133" t="s">
        <v>80</v>
      </c>
      <c r="AH63" s="133" t="s">
        <v>80</v>
      </c>
      <c r="AI63" s="84" t="s">
        <v>80</v>
      </c>
      <c r="AJ63" s="84" t="s">
        <v>80</v>
      </c>
      <c r="AK63" s="10" t="s">
        <v>80</v>
      </c>
      <c r="AL63" s="10"/>
      <c r="AM63" s="10"/>
      <c r="AN63" s="66">
        <f t="shared" si="6"/>
        <v>1710</v>
      </c>
    </row>
    <row r="64" spans="1:40" ht="12.6" customHeight="1" x14ac:dyDescent="0.25">
      <c r="A64" s="91">
        <f t="shared" si="7"/>
        <v>60</v>
      </c>
      <c r="B64" s="93" t="s">
        <v>282</v>
      </c>
      <c r="C64" s="162">
        <f t="shared" si="5"/>
        <v>17</v>
      </c>
      <c r="D64" s="94" t="s">
        <v>80</v>
      </c>
      <c r="E64" s="84" t="s">
        <v>80</v>
      </c>
      <c r="F64" s="87"/>
      <c r="G64" s="87"/>
      <c r="H64" s="87"/>
      <c r="I64" s="87"/>
      <c r="J64" s="87"/>
      <c r="K64" s="111"/>
      <c r="L64" s="87"/>
      <c r="M64" s="87"/>
      <c r="N64" s="111"/>
      <c r="O64" s="87"/>
      <c r="P64" s="87"/>
      <c r="Q64" s="87"/>
      <c r="R64" s="111"/>
      <c r="S64" s="84" t="s">
        <v>80</v>
      </c>
      <c r="T64" s="84" t="s">
        <v>80</v>
      </c>
      <c r="U64" s="109" t="s">
        <v>80</v>
      </c>
      <c r="V64" s="84" t="s">
        <v>80</v>
      </c>
      <c r="W64" s="84" t="s">
        <v>80</v>
      </c>
      <c r="X64" s="84" t="s">
        <v>80</v>
      </c>
      <c r="Y64" s="84" t="s">
        <v>80</v>
      </c>
      <c r="Z64" s="84" t="s">
        <v>80</v>
      </c>
      <c r="AA64" s="84" t="s">
        <v>80</v>
      </c>
      <c r="AB64" s="84" t="s">
        <v>80</v>
      </c>
      <c r="AC64" s="109" t="s">
        <v>80</v>
      </c>
      <c r="AD64" s="84" t="s">
        <v>80</v>
      </c>
      <c r="AE64" s="84" t="s">
        <v>80</v>
      </c>
      <c r="AF64" s="84" t="s">
        <v>80</v>
      </c>
      <c r="AG64" s="133" t="s">
        <v>80</v>
      </c>
      <c r="AH64" s="133"/>
      <c r="AI64" s="84"/>
      <c r="AJ64" s="84"/>
      <c r="AK64" s="10"/>
      <c r="AL64" s="10"/>
      <c r="AM64" s="10"/>
      <c r="AN64" s="66">
        <f t="shared" si="6"/>
        <v>1530</v>
      </c>
    </row>
    <row r="65" spans="1:40" ht="12.6" customHeight="1" x14ac:dyDescent="0.25">
      <c r="A65" s="91">
        <f t="shared" si="7"/>
        <v>61</v>
      </c>
      <c r="B65" s="93" t="s">
        <v>31</v>
      </c>
      <c r="C65" s="162">
        <f t="shared" si="5"/>
        <v>1</v>
      </c>
      <c r="D65" s="94" t="s">
        <v>80</v>
      </c>
      <c r="E65" s="84"/>
      <c r="F65" s="87"/>
      <c r="G65" s="87"/>
      <c r="H65" s="87"/>
      <c r="I65" s="87"/>
      <c r="J65" s="87"/>
      <c r="K65" s="111"/>
      <c r="L65" s="87"/>
      <c r="M65" s="87"/>
      <c r="N65" s="111"/>
      <c r="O65" s="87"/>
      <c r="P65" s="87"/>
      <c r="Q65" s="87"/>
      <c r="R65" s="111"/>
      <c r="S65" s="84"/>
      <c r="T65" s="84"/>
      <c r="U65" s="109"/>
      <c r="V65" s="84"/>
      <c r="W65" s="84"/>
      <c r="X65" s="84"/>
      <c r="Y65" s="84"/>
      <c r="Z65" s="84"/>
      <c r="AA65" s="84"/>
      <c r="AB65" s="84"/>
      <c r="AC65" s="109"/>
      <c r="AD65" s="84"/>
      <c r="AE65" s="84"/>
      <c r="AF65" s="84"/>
      <c r="AG65" s="133"/>
      <c r="AH65" s="133"/>
      <c r="AI65" s="84"/>
      <c r="AJ65" s="84"/>
      <c r="AK65" s="10"/>
      <c r="AL65" s="10"/>
      <c r="AM65" s="10"/>
      <c r="AN65" s="66">
        <f t="shared" si="6"/>
        <v>90</v>
      </c>
    </row>
    <row r="66" spans="1:40" ht="12.6" customHeight="1" x14ac:dyDescent="0.25">
      <c r="A66" s="91">
        <f t="shared" si="7"/>
        <v>62</v>
      </c>
      <c r="B66" s="93" t="s">
        <v>375</v>
      </c>
      <c r="C66" s="162">
        <f t="shared" si="5"/>
        <v>0</v>
      </c>
      <c r="D66" s="94"/>
      <c r="E66" s="84"/>
      <c r="F66" s="87"/>
      <c r="G66" s="87"/>
      <c r="H66" s="87"/>
      <c r="I66" s="87"/>
      <c r="J66" s="87"/>
      <c r="K66" s="111"/>
      <c r="L66" s="87"/>
      <c r="M66" s="87"/>
      <c r="N66" s="111"/>
      <c r="O66" s="87"/>
      <c r="P66" s="87"/>
      <c r="Q66" s="87"/>
      <c r="R66" s="111"/>
      <c r="S66" s="84"/>
      <c r="T66" s="84"/>
      <c r="U66" s="109"/>
      <c r="V66" s="84"/>
      <c r="W66" s="84"/>
      <c r="X66" s="84"/>
      <c r="Y66" s="84"/>
      <c r="Z66" s="84"/>
      <c r="AA66" s="84"/>
      <c r="AB66" s="84"/>
      <c r="AC66" s="109"/>
      <c r="AD66" s="84"/>
      <c r="AE66" s="84"/>
      <c r="AF66" s="84"/>
      <c r="AG66" s="133"/>
      <c r="AH66" s="133"/>
      <c r="AI66" s="84"/>
      <c r="AJ66" s="84"/>
      <c r="AK66" s="10"/>
      <c r="AL66" s="10"/>
      <c r="AM66" s="10"/>
      <c r="AN66" s="66">
        <f t="shared" si="6"/>
        <v>0</v>
      </c>
    </row>
    <row r="67" spans="1:40" ht="12.6" customHeight="1" x14ac:dyDescent="0.25">
      <c r="A67" s="91">
        <f t="shared" si="7"/>
        <v>63</v>
      </c>
      <c r="B67" s="93" t="s">
        <v>104</v>
      </c>
      <c r="C67" s="162">
        <f t="shared" si="5"/>
        <v>15</v>
      </c>
      <c r="D67" s="94" t="s">
        <v>80</v>
      </c>
      <c r="E67" s="84" t="s">
        <v>80</v>
      </c>
      <c r="F67" s="87"/>
      <c r="G67" s="87"/>
      <c r="H67" s="87"/>
      <c r="I67" s="87"/>
      <c r="J67" s="87"/>
      <c r="K67" s="111"/>
      <c r="L67" s="87"/>
      <c r="M67" s="87"/>
      <c r="N67" s="111"/>
      <c r="O67" s="87"/>
      <c r="P67" s="87"/>
      <c r="Q67" s="87"/>
      <c r="R67" s="111"/>
      <c r="S67" s="84"/>
      <c r="T67" s="84"/>
      <c r="U67" s="109"/>
      <c r="V67" s="84" t="s">
        <v>80</v>
      </c>
      <c r="W67" s="84"/>
      <c r="X67" s="84" t="s">
        <v>80</v>
      </c>
      <c r="Y67" s="84"/>
      <c r="Z67" s="84"/>
      <c r="AA67" s="84" t="s">
        <v>80</v>
      </c>
      <c r="AB67" s="84" t="s">
        <v>80</v>
      </c>
      <c r="AC67" s="109"/>
      <c r="AD67" s="84" t="s">
        <v>80</v>
      </c>
      <c r="AE67" s="84" t="s">
        <v>80</v>
      </c>
      <c r="AF67" s="84" t="s">
        <v>80</v>
      </c>
      <c r="AG67" s="133" t="s">
        <v>80</v>
      </c>
      <c r="AH67" s="133" t="s">
        <v>80</v>
      </c>
      <c r="AI67" s="84" t="s">
        <v>80</v>
      </c>
      <c r="AJ67" s="84" t="s">
        <v>80</v>
      </c>
      <c r="AK67" s="10" t="s">
        <v>80</v>
      </c>
      <c r="AL67" s="10" t="s">
        <v>80</v>
      </c>
      <c r="AM67" s="10"/>
      <c r="AN67" s="66">
        <f t="shared" si="6"/>
        <v>1350</v>
      </c>
    </row>
    <row r="68" spans="1:40" ht="12.6" customHeight="1" x14ac:dyDescent="0.25">
      <c r="A68" s="91">
        <f t="shared" si="7"/>
        <v>64</v>
      </c>
      <c r="B68" s="93" t="s">
        <v>77</v>
      </c>
      <c r="C68" s="162">
        <f t="shared" si="5"/>
        <v>18</v>
      </c>
      <c r="D68" s="94" t="s">
        <v>80</v>
      </c>
      <c r="E68" s="84" t="s">
        <v>80</v>
      </c>
      <c r="F68" s="87"/>
      <c r="G68" s="87"/>
      <c r="H68" s="87"/>
      <c r="I68" s="87"/>
      <c r="J68" s="87"/>
      <c r="K68" s="111"/>
      <c r="L68" s="87"/>
      <c r="M68" s="87"/>
      <c r="N68" s="111"/>
      <c r="O68" s="87"/>
      <c r="P68" s="87"/>
      <c r="Q68" s="87"/>
      <c r="R68" s="111"/>
      <c r="S68" s="84" t="s">
        <v>80</v>
      </c>
      <c r="T68" s="84" t="s">
        <v>80</v>
      </c>
      <c r="U68" s="109"/>
      <c r="V68" s="84" t="s">
        <v>80</v>
      </c>
      <c r="W68" s="84" t="s">
        <v>80</v>
      </c>
      <c r="X68" s="84" t="s">
        <v>80</v>
      </c>
      <c r="Y68" s="84" t="s">
        <v>80</v>
      </c>
      <c r="Z68" s="84"/>
      <c r="AA68" s="84" t="s">
        <v>80</v>
      </c>
      <c r="AB68" s="84" t="s">
        <v>80</v>
      </c>
      <c r="AC68" s="109" t="s">
        <v>80</v>
      </c>
      <c r="AD68" s="84" t="s">
        <v>80</v>
      </c>
      <c r="AE68" s="84" t="s">
        <v>80</v>
      </c>
      <c r="AF68" s="84"/>
      <c r="AG68" s="133" t="s">
        <v>80</v>
      </c>
      <c r="AH68" s="133" t="s">
        <v>80</v>
      </c>
      <c r="AI68" s="84"/>
      <c r="AJ68" s="84" t="s">
        <v>80</v>
      </c>
      <c r="AK68" s="10" t="s">
        <v>80</v>
      </c>
      <c r="AL68" s="10" t="s">
        <v>80</v>
      </c>
      <c r="AM68" s="10"/>
      <c r="AN68" s="66">
        <f t="shared" si="6"/>
        <v>1620</v>
      </c>
    </row>
    <row r="69" spans="1:40" ht="12.6" customHeight="1" x14ac:dyDescent="0.25">
      <c r="A69" s="91">
        <f t="shared" si="7"/>
        <v>65</v>
      </c>
      <c r="B69" s="93" t="s">
        <v>418</v>
      </c>
      <c r="C69" s="162">
        <f t="shared" ref="C69:C100" si="8">COUNTIF(D69:AM69,"X")</f>
        <v>20</v>
      </c>
      <c r="D69" s="94" t="s">
        <v>80</v>
      </c>
      <c r="E69" s="84" t="s">
        <v>80</v>
      </c>
      <c r="F69" s="87"/>
      <c r="G69" s="87"/>
      <c r="H69" s="87"/>
      <c r="I69" s="87"/>
      <c r="J69" s="87"/>
      <c r="K69" s="111"/>
      <c r="L69" s="87"/>
      <c r="M69" s="87"/>
      <c r="N69" s="111"/>
      <c r="O69" s="87"/>
      <c r="P69" s="87"/>
      <c r="Q69" s="87"/>
      <c r="R69" s="111"/>
      <c r="S69" s="84" t="s">
        <v>80</v>
      </c>
      <c r="T69" s="84" t="s">
        <v>80</v>
      </c>
      <c r="U69" s="109" t="s">
        <v>80</v>
      </c>
      <c r="V69" s="84" t="s">
        <v>80</v>
      </c>
      <c r="W69" s="84" t="s">
        <v>80</v>
      </c>
      <c r="X69" s="84" t="s">
        <v>80</v>
      </c>
      <c r="Y69" s="84" t="s">
        <v>80</v>
      </c>
      <c r="Z69" s="84" t="s">
        <v>80</v>
      </c>
      <c r="AA69" s="84" t="s">
        <v>80</v>
      </c>
      <c r="AB69" s="84" t="s">
        <v>80</v>
      </c>
      <c r="AC69" s="109"/>
      <c r="AD69" s="84" t="s">
        <v>80</v>
      </c>
      <c r="AE69" s="84" t="s">
        <v>80</v>
      </c>
      <c r="AF69" s="84" t="s">
        <v>80</v>
      </c>
      <c r="AG69" s="133" t="s">
        <v>80</v>
      </c>
      <c r="AH69" s="133" t="s">
        <v>80</v>
      </c>
      <c r="AI69" s="84" t="s">
        <v>80</v>
      </c>
      <c r="AJ69" s="84"/>
      <c r="AK69" s="10" t="s">
        <v>80</v>
      </c>
      <c r="AL69" s="10" t="s">
        <v>80</v>
      </c>
      <c r="AM69" s="10"/>
      <c r="AN69" s="66">
        <f t="shared" ref="AN69:AN100" si="9">C69*$AN$3</f>
        <v>1800</v>
      </c>
    </row>
    <row r="70" spans="1:40" ht="12.6" customHeight="1" x14ac:dyDescent="0.25">
      <c r="A70" s="91">
        <f t="shared" ref="A70:A101" si="10">A69+1</f>
        <v>66</v>
      </c>
      <c r="B70" s="93" t="s">
        <v>33</v>
      </c>
      <c r="C70" s="162">
        <f t="shared" si="8"/>
        <v>12</v>
      </c>
      <c r="D70" s="94" t="s">
        <v>80</v>
      </c>
      <c r="E70" s="84"/>
      <c r="F70" s="87"/>
      <c r="G70" s="87"/>
      <c r="H70" s="87"/>
      <c r="I70" s="87"/>
      <c r="J70" s="87"/>
      <c r="K70" s="111"/>
      <c r="L70" s="87"/>
      <c r="M70" s="87"/>
      <c r="N70" s="111"/>
      <c r="O70" s="87"/>
      <c r="P70" s="87"/>
      <c r="Q70" s="87"/>
      <c r="R70" s="111"/>
      <c r="S70" s="84"/>
      <c r="T70" s="84"/>
      <c r="U70" s="109"/>
      <c r="V70" s="84" t="s">
        <v>80</v>
      </c>
      <c r="W70" s="84"/>
      <c r="X70" s="84" t="s">
        <v>80</v>
      </c>
      <c r="Y70" s="84"/>
      <c r="Z70" s="84"/>
      <c r="AA70" s="84" t="s">
        <v>80</v>
      </c>
      <c r="AB70" s="84" t="s">
        <v>80</v>
      </c>
      <c r="AC70" s="109"/>
      <c r="AD70" s="84" t="s">
        <v>80</v>
      </c>
      <c r="AE70" s="84" t="s">
        <v>80</v>
      </c>
      <c r="AF70" s="84" t="s">
        <v>80</v>
      </c>
      <c r="AG70" s="133" t="s">
        <v>80</v>
      </c>
      <c r="AH70" s="133"/>
      <c r="AI70" s="84" t="s">
        <v>80</v>
      </c>
      <c r="AJ70" s="84"/>
      <c r="AK70" s="10" t="s">
        <v>80</v>
      </c>
      <c r="AL70" s="10" t="s">
        <v>80</v>
      </c>
      <c r="AM70" s="10"/>
      <c r="AN70" s="66">
        <f t="shared" si="9"/>
        <v>1080</v>
      </c>
    </row>
    <row r="71" spans="1:40" ht="12.6" customHeight="1" x14ac:dyDescent="0.25">
      <c r="A71" s="91">
        <f t="shared" si="10"/>
        <v>67</v>
      </c>
      <c r="B71" s="93" t="s">
        <v>214</v>
      </c>
      <c r="C71" s="162">
        <f t="shared" si="8"/>
        <v>20</v>
      </c>
      <c r="D71" s="94" t="s">
        <v>80</v>
      </c>
      <c r="E71" s="84" t="s">
        <v>80</v>
      </c>
      <c r="F71" s="87"/>
      <c r="G71" s="87"/>
      <c r="H71" s="87"/>
      <c r="I71" s="87"/>
      <c r="J71" s="87"/>
      <c r="K71" s="111"/>
      <c r="L71" s="87"/>
      <c r="M71" s="87"/>
      <c r="N71" s="111"/>
      <c r="O71" s="87"/>
      <c r="P71" s="87"/>
      <c r="Q71" s="87"/>
      <c r="R71" s="111"/>
      <c r="S71" s="84" t="s">
        <v>80</v>
      </c>
      <c r="T71" s="84" t="s">
        <v>80</v>
      </c>
      <c r="U71" s="109" t="s">
        <v>80</v>
      </c>
      <c r="V71" s="84" t="s">
        <v>80</v>
      </c>
      <c r="W71" s="84"/>
      <c r="X71" s="84" t="s">
        <v>80</v>
      </c>
      <c r="Y71" s="84" t="s">
        <v>80</v>
      </c>
      <c r="Z71" s="84" t="s">
        <v>80</v>
      </c>
      <c r="AA71" s="84" t="s">
        <v>80</v>
      </c>
      <c r="AB71" s="84" t="s">
        <v>80</v>
      </c>
      <c r="AC71" s="109" t="s">
        <v>80</v>
      </c>
      <c r="AD71" s="84"/>
      <c r="AE71" s="84"/>
      <c r="AF71" s="84" t="s">
        <v>80</v>
      </c>
      <c r="AG71" s="133" t="s">
        <v>80</v>
      </c>
      <c r="AH71" s="133" t="s">
        <v>80</v>
      </c>
      <c r="AI71" s="84" t="s">
        <v>80</v>
      </c>
      <c r="AJ71" s="84" t="s">
        <v>80</v>
      </c>
      <c r="AK71" s="10" t="s">
        <v>80</v>
      </c>
      <c r="AL71" s="10" t="s">
        <v>80</v>
      </c>
      <c r="AM71" s="10" t="s">
        <v>80</v>
      </c>
      <c r="AN71" s="66">
        <f t="shared" si="9"/>
        <v>1800</v>
      </c>
    </row>
    <row r="72" spans="1:40" ht="12.6" customHeight="1" x14ac:dyDescent="0.25">
      <c r="A72" s="91">
        <f t="shared" si="10"/>
        <v>68</v>
      </c>
      <c r="B72" s="93" t="s">
        <v>396</v>
      </c>
      <c r="C72" s="162">
        <f t="shared" si="8"/>
        <v>9</v>
      </c>
      <c r="D72" s="94"/>
      <c r="E72" s="84"/>
      <c r="F72" s="87"/>
      <c r="G72" s="87"/>
      <c r="H72" s="87"/>
      <c r="I72" s="87"/>
      <c r="J72" s="87"/>
      <c r="K72" s="111"/>
      <c r="L72" s="87"/>
      <c r="M72" s="87"/>
      <c r="N72" s="111"/>
      <c r="O72" s="87"/>
      <c r="P72" s="87"/>
      <c r="Q72" s="87"/>
      <c r="R72" s="111"/>
      <c r="S72" s="84" t="s">
        <v>80</v>
      </c>
      <c r="T72" s="84" t="s">
        <v>80</v>
      </c>
      <c r="U72" s="109"/>
      <c r="V72" s="84" t="s">
        <v>80</v>
      </c>
      <c r="W72" s="84"/>
      <c r="X72" s="84" t="s">
        <v>80</v>
      </c>
      <c r="Y72" s="84"/>
      <c r="Z72" s="84" t="s">
        <v>80</v>
      </c>
      <c r="AA72" s="84"/>
      <c r="AB72" s="84"/>
      <c r="AC72" s="109"/>
      <c r="AD72" s="84"/>
      <c r="AE72" s="84" t="s">
        <v>80</v>
      </c>
      <c r="AF72" s="84"/>
      <c r="AG72" s="133" t="s">
        <v>80</v>
      </c>
      <c r="AH72" s="133" t="s">
        <v>80</v>
      </c>
      <c r="AI72" s="84"/>
      <c r="AJ72" s="84"/>
      <c r="AK72" s="10" t="s">
        <v>80</v>
      </c>
      <c r="AL72" s="10"/>
      <c r="AM72" s="10"/>
      <c r="AN72" s="66">
        <f t="shared" si="9"/>
        <v>810</v>
      </c>
    </row>
    <row r="73" spans="1:40" ht="12.6" customHeight="1" x14ac:dyDescent="0.25">
      <c r="A73" s="91">
        <f t="shared" si="10"/>
        <v>69</v>
      </c>
      <c r="B73" s="93" t="s">
        <v>403</v>
      </c>
      <c r="C73" s="162">
        <f t="shared" si="8"/>
        <v>5</v>
      </c>
      <c r="D73" s="94" t="s">
        <v>80</v>
      </c>
      <c r="E73" s="84" t="s">
        <v>80</v>
      </c>
      <c r="F73" s="87"/>
      <c r="G73" s="87"/>
      <c r="H73" s="87"/>
      <c r="I73" s="87"/>
      <c r="J73" s="87"/>
      <c r="K73" s="111"/>
      <c r="L73" s="87"/>
      <c r="M73" s="87"/>
      <c r="N73" s="111"/>
      <c r="O73" s="87"/>
      <c r="P73" s="87"/>
      <c r="Q73" s="87"/>
      <c r="R73" s="111"/>
      <c r="S73" s="84" t="s">
        <v>80</v>
      </c>
      <c r="T73" s="84"/>
      <c r="U73" s="109"/>
      <c r="V73" s="84"/>
      <c r="W73" s="84" t="s">
        <v>80</v>
      </c>
      <c r="X73" s="84"/>
      <c r="Y73" s="84" t="s">
        <v>80</v>
      </c>
      <c r="Z73" s="84"/>
      <c r="AA73" s="84"/>
      <c r="AB73" s="84"/>
      <c r="AC73" s="109"/>
      <c r="AD73" s="84"/>
      <c r="AE73" s="84"/>
      <c r="AF73" s="84"/>
      <c r="AG73" s="133"/>
      <c r="AH73" s="133"/>
      <c r="AI73" s="84"/>
      <c r="AJ73" s="84"/>
      <c r="AK73" s="10"/>
      <c r="AL73" s="10"/>
      <c r="AM73" s="10"/>
      <c r="AN73" s="66">
        <f t="shared" si="9"/>
        <v>450</v>
      </c>
    </row>
    <row r="74" spans="1:40" ht="12.6" customHeight="1" x14ac:dyDescent="0.25">
      <c r="A74" s="91">
        <f t="shared" si="10"/>
        <v>70</v>
      </c>
      <c r="B74" s="93" t="s">
        <v>284</v>
      </c>
      <c r="C74" s="162">
        <f t="shared" si="8"/>
        <v>16</v>
      </c>
      <c r="D74" s="94" t="s">
        <v>80</v>
      </c>
      <c r="E74" s="84" t="s">
        <v>80</v>
      </c>
      <c r="F74" s="87"/>
      <c r="G74" s="87"/>
      <c r="H74" s="87"/>
      <c r="I74" s="87"/>
      <c r="J74" s="87"/>
      <c r="K74" s="111"/>
      <c r="L74" s="87"/>
      <c r="M74" s="87"/>
      <c r="N74" s="111"/>
      <c r="O74" s="87"/>
      <c r="P74" s="87"/>
      <c r="Q74" s="87"/>
      <c r="R74" s="111"/>
      <c r="S74" s="84" t="s">
        <v>80</v>
      </c>
      <c r="T74" s="84" t="s">
        <v>80</v>
      </c>
      <c r="U74" s="109" t="s">
        <v>80</v>
      </c>
      <c r="V74" s="84" t="s">
        <v>80</v>
      </c>
      <c r="W74" s="84" t="s">
        <v>80</v>
      </c>
      <c r="X74" s="84" t="s">
        <v>80</v>
      </c>
      <c r="Y74" s="84" t="s">
        <v>80</v>
      </c>
      <c r="Z74" s="84" t="s">
        <v>80</v>
      </c>
      <c r="AA74" s="84"/>
      <c r="AB74" s="84"/>
      <c r="AC74" s="109"/>
      <c r="AD74" s="84"/>
      <c r="AE74" s="84" t="s">
        <v>80</v>
      </c>
      <c r="AF74" s="84" t="s">
        <v>80</v>
      </c>
      <c r="AG74" s="133" t="s">
        <v>80</v>
      </c>
      <c r="AH74" s="133"/>
      <c r="AI74" s="84"/>
      <c r="AJ74" s="84" t="s">
        <v>80</v>
      </c>
      <c r="AK74" s="10" t="s">
        <v>80</v>
      </c>
      <c r="AL74" s="10" t="s">
        <v>80</v>
      </c>
      <c r="AM74" s="10"/>
      <c r="AN74" s="66">
        <f t="shared" si="9"/>
        <v>1440</v>
      </c>
    </row>
    <row r="75" spans="1:40" ht="12.6" customHeight="1" x14ac:dyDescent="0.25">
      <c r="A75" s="91">
        <f t="shared" si="10"/>
        <v>71</v>
      </c>
      <c r="B75" s="93" t="s">
        <v>404</v>
      </c>
      <c r="C75" s="162">
        <f t="shared" si="8"/>
        <v>10</v>
      </c>
      <c r="D75" s="94"/>
      <c r="E75" s="84"/>
      <c r="F75" s="87"/>
      <c r="G75" s="87"/>
      <c r="H75" s="87"/>
      <c r="I75" s="87"/>
      <c r="J75" s="87"/>
      <c r="K75" s="111"/>
      <c r="L75" s="87"/>
      <c r="M75" s="87"/>
      <c r="N75" s="111"/>
      <c r="O75" s="87"/>
      <c r="P75" s="87"/>
      <c r="Q75" s="87"/>
      <c r="R75" s="111"/>
      <c r="S75" s="84" t="s">
        <v>80</v>
      </c>
      <c r="T75" s="84"/>
      <c r="U75" s="109" t="s">
        <v>80</v>
      </c>
      <c r="V75" s="84" t="s">
        <v>80</v>
      </c>
      <c r="W75" s="84"/>
      <c r="X75" s="84" t="s">
        <v>80</v>
      </c>
      <c r="Y75" s="84" t="s">
        <v>80</v>
      </c>
      <c r="Z75" s="84"/>
      <c r="AA75" s="84" t="s">
        <v>80</v>
      </c>
      <c r="AB75" s="84" t="s">
        <v>80</v>
      </c>
      <c r="AC75" s="109" t="s">
        <v>80</v>
      </c>
      <c r="AD75" s="84"/>
      <c r="AE75" s="84" t="s">
        <v>80</v>
      </c>
      <c r="AF75" s="84"/>
      <c r="AG75" s="133"/>
      <c r="AH75" s="133"/>
      <c r="AI75" s="84"/>
      <c r="AJ75" s="84"/>
      <c r="AK75" s="10"/>
      <c r="AL75" s="10"/>
      <c r="AM75" s="10" t="s">
        <v>80</v>
      </c>
      <c r="AN75" s="66">
        <f t="shared" si="9"/>
        <v>900</v>
      </c>
    </row>
    <row r="76" spans="1:40" ht="12.6" customHeight="1" x14ac:dyDescent="0.25">
      <c r="A76" s="91">
        <f t="shared" si="10"/>
        <v>72</v>
      </c>
      <c r="B76" s="93" t="s">
        <v>36</v>
      </c>
      <c r="C76" s="162">
        <f t="shared" si="8"/>
        <v>20</v>
      </c>
      <c r="D76" s="94"/>
      <c r="E76" s="84" t="s">
        <v>80</v>
      </c>
      <c r="F76" s="87"/>
      <c r="G76" s="87"/>
      <c r="H76" s="87"/>
      <c r="I76" s="87"/>
      <c r="J76" s="87"/>
      <c r="K76" s="111"/>
      <c r="L76" s="87"/>
      <c r="M76" s="87"/>
      <c r="N76" s="111"/>
      <c r="O76" s="87"/>
      <c r="P76" s="87"/>
      <c r="Q76" s="87"/>
      <c r="R76" s="111"/>
      <c r="S76" s="84" t="s">
        <v>80</v>
      </c>
      <c r="T76" s="84" t="s">
        <v>80</v>
      </c>
      <c r="U76" s="109" t="s">
        <v>80</v>
      </c>
      <c r="V76" s="84" t="s">
        <v>80</v>
      </c>
      <c r="W76" s="84" t="s">
        <v>80</v>
      </c>
      <c r="X76" s="84" t="s">
        <v>80</v>
      </c>
      <c r="Y76" s="84" t="s">
        <v>80</v>
      </c>
      <c r="Z76" s="84" t="s">
        <v>80</v>
      </c>
      <c r="AA76" s="84" t="s">
        <v>80</v>
      </c>
      <c r="AB76" s="84" t="s">
        <v>80</v>
      </c>
      <c r="AC76" s="109"/>
      <c r="AD76" s="84"/>
      <c r="AE76" s="84" t="s">
        <v>80</v>
      </c>
      <c r="AF76" s="84" t="s">
        <v>80</v>
      </c>
      <c r="AG76" s="133" t="s">
        <v>80</v>
      </c>
      <c r="AH76" s="133" t="s">
        <v>80</v>
      </c>
      <c r="AI76" s="84" t="s">
        <v>80</v>
      </c>
      <c r="AJ76" s="84" t="s">
        <v>80</v>
      </c>
      <c r="AK76" s="10" t="s">
        <v>80</v>
      </c>
      <c r="AL76" s="10" t="s">
        <v>80</v>
      </c>
      <c r="AM76" s="10" t="s">
        <v>80</v>
      </c>
      <c r="AN76" s="66">
        <f t="shared" si="9"/>
        <v>1800</v>
      </c>
    </row>
    <row r="77" spans="1:40" ht="12.6" customHeight="1" x14ac:dyDescent="0.25">
      <c r="A77" s="91">
        <f t="shared" si="10"/>
        <v>73</v>
      </c>
      <c r="B77" s="93" t="s">
        <v>354</v>
      </c>
      <c r="C77" s="162">
        <f t="shared" si="8"/>
        <v>17</v>
      </c>
      <c r="D77" s="94" t="s">
        <v>80</v>
      </c>
      <c r="E77" s="84" t="s">
        <v>80</v>
      </c>
      <c r="F77" s="87"/>
      <c r="G77" s="87"/>
      <c r="H77" s="87"/>
      <c r="I77" s="87"/>
      <c r="J77" s="87"/>
      <c r="K77" s="111"/>
      <c r="L77" s="87"/>
      <c r="M77" s="87"/>
      <c r="N77" s="111"/>
      <c r="O77" s="87"/>
      <c r="P77" s="87"/>
      <c r="Q77" s="87"/>
      <c r="R77" s="111"/>
      <c r="S77" s="84" t="s">
        <v>80</v>
      </c>
      <c r="T77" s="84" t="s">
        <v>80</v>
      </c>
      <c r="U77" s="109" t="s">
        <v>80</v>
      </c>
      <c r="V77" s="84" t="s">
        <v>80</v>
      </c>
      <c r="W77" s="84" t="s">
        <v>80</v>
      </c>
      <c r="X77" s="84"/>
      <c r="Y77" s="84" t="s">
        <v>80</v>
      </c>
      <c r="Z77" s="84" t="s">
        <v>80</v>
      </c>
      <c r="AA77" s="84" t="s">
        <v>80</v>
      </c>
      <c r="AB77" s="84" t="s">
        <v>80</v>
      </c>
      <c r="AC77" s="109" t="s">
        <v>80</v>
      </c>
      <c r="AD77" s="84"/>
      <c r="AE77" s="84"/>
      <c r="AF77" s="84"/>
      <c r="AG77" s="133" t="s">
        <v>80</v>
      </c>
      <c r="AH77" s="133" t="s">
        <v>80</v>
      </c>
      <c r="AI77" s="84" t="s">
        <v>80</v>
      </c>
      <c r="AJ77" s="84"/>
      <c r="AK77" s="10" t="s">
        <v>80</v>
      </c>
      <c r="AL77" s="10" t="s">
        <v>80</v>
      </c>
      <c r="AM77" s="10"/>
      <c r="AN77" s="66">
        <f t="shared" si="9"/>
        <v>1530</v>
      </c>
    </row>
    <row r="78" spans="1:40" ht="12.6" customHeight="1" x14ac:dyDescent="0.25">
      <c r="A78" s="91">
        <f t="shared" si="10"/>
        <v>74</v>
      </c>
      <c r="B78" s="93" t="s">
        <v>355</v>
      </c>
      <c r="C78" s="162">
        <f t="shared" si="8"/>
        <v>16</v>
      </c>
      <c r="D78" s="94" t="s">
        <v>80</v>
      </c>
      <c r="E78" s="84" t="s">
        <v>80</v>
      </c>
      <c r="F78" s="87"/>
      <c r="G78" s="87"/>
      <c r="H78" s="87"/>
      <c r="I78" s="87"/>
      <c r="J78" s="87"/>
      <c r="K78" s="111"/>
      <c r="L78" s="87"/>
      <c r="M78" s="87"/>
      <c r="N78" s="111"/>
      <c r="O78" s="87"/>
      <c r="P78" s="87"/>
      <c r="Q78" s="87"/>
      <c r="R78" s="111"/>
      <c r="S78" s="84"/>
      <c r="T78" s="84"/>
      <c r="U78" s="109"/>
      <c r="V78" s="84" t="s">
        <v>80</v>
      </c>
      <c r="W78" s="84"/>
      <c r="X78" s="84" t="s">
        <v>80</v>
      </c>
      <c r="Y78" s="84" t="s">
        <v>80</v>
      </c>
      <c r="Z78" s="84"/>
      <c r="AA78" s="84"/>
      <c r="AB78" s="84" t="s">
        <v>80</v>
      </c>
      <c r="AC78" s="109" t="s">
        <v>80</v>
      </c>
      <c r="AD78" s="84" t="s">
        <v>80</v>
      </c>
      <c r="AE78" s="84" t="s">
        <v>80</v>
      </c>
      <c r="AF78" s="84" t="s">
        <v>80</v>
      </c>
      <c r="AG78" s="133" t="s">
        <v>80</v>
      </c>
      <c r="AH78" s="133" t="s">
        <v>80</v>
      </c>
      <c r="AI78" s="84" t="s">
        <v>80</v>
      </c>
      <c r="AJ78" s="84" t="s">
        <v>80</v>
      </c>
      <c r="AK78" s="10" t="s">
        <v>80</v>
      </c>
      <c r="AL78" s="10" t="s">
        <v>80</v>
      </c>
      <c r="AM78" s="10"/>
      <c r="AN78" s="66">
        <f t="shared" si="9"/>
        <v>1440</v>
      </c>
    </row>
    <row r="79" spans="1:40" ht="12.6" customHeight="1" x14ac:dyDescent="0.25">
      <c r="A79" s="91">
        <f t="shared" si="10"/>
        <v>75</v>
      </c>
      <c r="B79" s="93" t="s">
        <v>73</v>
      </c>
      <c r="C79" s="162">
        <f t="shared" si="8"/>
        <v>13</v>
      </c>
      <c r="D79" s="94" t="s">
        <v>80</v>
      </c>
      <c r="E79" s="84" t="s">
        <v>80</v>
      </c>
      <c r="F79" s="87"/>
      <c r="G79" s="87"/>
      <c r="H79" s="87"/>
      <c r="I79" s="87"/>
      <c r="J79" s="87"/>
      <c r="K79" s="111"/>
      <c r="L79" s="87"/>
      <c r="M79" s="87"/>
      <c r="N79" s="111"/>
      <c r="O79" s="87"/>
      <c r="P79" s="87"/>
      <c r="Q79" s="87"/>
      <c r="R79" s="111"/>
      <c r="S79" s="84" t="s">
        <v>80</v>
      </c>
      <c r="T79" s="84" t="s">
        <v>80</v>
      </c>
      <c r="U79" s="109" t="s">
        <v>80</v>
      </c>
      <c r="V79" s="84" t="s">
        <v>80</v>
      </c>
      <c r="W79" s="84" t="s">
        <v>80</v>
      </c>
      <c r="X79" s="84"/>
      <c r="Y79" s="84" t="s">
        <v>80</v>
      </c>
      <c r="Z79" s="84" t="s">
        <v>80</v>
      </c>
      <c r="AA79" s="84" t="s">
        <v>80</v>
      </c>
      <c r="AB79" s="84" t="s">
        <v>80</v>
      </c>
      <c r="AC79" s="109"/>
      <c r="AD79" s="84"/>
      <c r="AE79" s="84"/>
      <c r="AF79" s="84"/>
      <c r="AG79" s="133"/>
      <c r="AH79" s="133"/>
      <c r="AI79" s="84"/>
      <c r="AJ79" s="84"/>
      <c r="AK79" s="10" t="s">
        <v>80</v>
      </c>
      <c r="AL79" s="10" t="s">
        <v>80</v>
      </c>
      <c r="AM79" s="10"/>
      <c r="AN79" s="66">
        <f t="shared" si="9"/>
        <v>1170</v>
      </c>
    </row>
    <row r="80" spans="1:40" ht="12.6" customHeight="1" x14ac:dyDescent="0.25">
      <c r="A80" s="91">
        <f t="shared" si="10"/>
        <v>76</v>
      </c>
      <c r="B80" s="93" t="s">
        <v>259</v>
      </c>
      <c r="C80" s="162">
        <f t="shared" si="8"/>
        <v>10</v>
      </c>
      <c r="D80" s="94" t="s">
        <v>80</v>
      </c>
      <c r="E80" s="84" t="s">
        <v>80</v>
      </c>
      <c r="F80" s="87"/>
      <c r="G80" s="87"/>
      <c r="H80" s="87"/>
      <c r="I80" s="87"/>
      <c r="J80" s="87"/>
      <c r="K80" s="111"/>
      <c r="L80" s="87"/>
      <c r="M80" s="87"/>
      <c r="N80" s="111"/>
      <c r="O80" s="87"/>
      <c r="P80" s="87"/>
      <c r="Q80" s="87"/>
      <c r="R80" s="111"/>
      <c r="S80" s="84"/>
      <c r="T80" s="84"/>
      <c r="U80" s="109"/>
      <c r="V80" s="84"/>
      <c r="W80" s="84" t="s">
        <v>80</v>
      </c>
      <c r="X80" s="84" t="s">
        <v>80</v>
      </c>
      <c r="Y80" s="84" t="s">
        <v>80</v>
      </c>
      <c r="Z80" s="84" t="s">
        <v>80</v>
      </c>
      <c r="AA80" s="84" t="s">
        <v>80</v>
      </c>
      <c r="AB80" s="84"/>
      <c r="AC80" s="109"/>
      <c r="AD80" s="84"/>
      <c r="AE80" s="84"/>
      <c r="AF80" s="84"/>
      <c r="AG80" s="133" t="s">
        <v>80</v>
      </c>
      <c r="AH80" s="133"/>
      <c r="AI80" s="84" t="s">
        <v>80</v>
      </c>
      <c r="AJ80" s="84"/>
      <c r="AK80" s="10" t="s">
        <v>80</v>
      </c>
      <c r="AL80" s="10"/>
      <c r="AM80" s="10"/>
      <c r="AN80" s="66">
        <f t="shared" si="9"/>
        <v>900</v>
      </c>
    </row>
    <row r="81" spans="1:40" ht="12.6" customHeight="1" x14ac:dyDescent="0.25">
      <c r="A81" s="91">
        <f t="shared" si="10"/>
        <v>77</v>
      </c>
      <c r="B81" s="93" t="s">
        <v>221</v>
      </c>
      <c r="C81" s="162">
        <f t="shared" si="8"/>
        <v>2</v>
      </c>
      <c r="D81" s="94"/>
      <c r="E81" s="84"/>
      <c r="F81" s="87"/>
      <c r="G81" s="87"/>
      <c r="H81" s="87"/>
      <c r="I81" s="87"/>
      <c r="J81" s="87"/>
      <c r="K81" s="111"/>
      <c r="L81" s="87"/>
      <c r="M81" s="87"/>
      <c r="N81" s="111"/>
      <c r="O81" s="87"/>
      <c r="P81" s="87"/>
      <c r="Q81" s="87"/>
      <c r="R81" s="111"/>
      <c r="S81" s="84"/>
      <c r="T81" s="84"/>
      <c r="U81" s="109"/>
      <c r="V81" s="84"/>
      <c r="W81" s="84"/>
      <c r="X81" s="84"/>
      <c r="Y81" s="84"/>
      <c r="Z81" s="84" t="s">
        <v>80</v>
      </c>
      <c r="AA81" s="84" t="s">
        <v>80</v>
      </c>
      <c r="AB81" s="84"/>
      <c r="AC81" s="109"/>
      <c r="AD81" s="84"/>
      <c r="AE81" s="84"/>
      <c r="AF81" s="84"/>
      <c r="AG81" s="133"/>
      <c r="AH81" s="133"/>
      <c r="AI81" s="84"/>
      <c r="AJ81" s="84"/>
      <c r="AK81" s="10"/>
      <c r="AL81" s="10"/>
      <c r="AM81" s="10"/>
      <c r="AN81" s="66">
        <f t="shared" si="9"/>
        <v>180</v>
      </c>
    </row>
    <row r="82" spans="1:40" ht="12.6" customHeight="1" x14ac:dyDescent="0.25">
      <c r="A82" s="91">
        <f t="shared" si="10"/>
        <v>78</v>
      </c>
      <c r="B82" s="93" t="s">
        <v>391</v>
      </c>
      <c r="C82" s="162">
        <f t="shared" si="8"/>
        <v>19</v>
      </c>
      <c r="D82" s="94" t="s">
        <v>80</v>
      </c>
      <c r="E82" s="84" t="s">
        <v>80</v>
      </c>
      <c r="F82" s="87"/>
      <c r="G82" s="87"/>
      <c r="H82" s="87"/>
      <c r="I82" s="87"/>
      <c r="J82" s="87"/>
      <c r="K82" s="111"/>
      <c r="L82" s="87"/>
      <c r="M82" s="87"/>
      <c r="N82" s="111"/>
      <c r="O82" s="87"/>
      <c r="P82" s="87"/>
      <c r="Q82" s="87"/>
      <c r="R82" s="111"/>
      <c r="S82" s="84" t="s">
        <v>80</v>
      </c>
      <c r="T82" s="84" t="s">
        <v>80</v>
      </c>
      <c r="U82" s="109" t="s">
        <v>80</v>
      </c>
      <c r="V82" s="84" t="s">
        <v>80</v>
      </c>
      <c r="W82" s="84" t="s">
        <v>80</v>
      </c>
      <c r="X82" s="84" t="s">
        <v>80</v>
      </c>
      <c r="Y82" s="84" t="s">
        <v>80</v>
      </c>
      <c r="Z82" s="84" t="s">
        <v>80</v>
      </c>
      <c r="AA82" s="84"/>
      <c r="AB82" s="84" t="s">
        <v>80</v>
      </c>
      <c r="AC82" s="109" t="s">
        <v>80</v>
      </c>
      <c r="AD82" s="84"/>
      <c r="AE82" s="84" t="s">
        <v>80</v>
      </c>
      <c r="AF82" s="84" t="s">
        <v>80</v>
      </c>
      <c r="AG82" s="133" t="s">
        <v>80</v>
      </c>
      <c r="AH82" s="133" t="s">
        <v>80</v>
      </c>
      <c r="AI82" s="84" t="s">
        <v>80</v>
      </c>
      <c r="AJ82" s="84"/>
      <c r="AK82" s="10" t="s">
        <v>80</v>
      </c>
      <c r="AL82" s="10" t="s">
        <v>80</v>
      </c>
      <c r="AM82" s="10"/>
      <c r="AN82" s="66">
        <f t="shared" si="9"/>
        <v>1710</v>
      </c>
    </row>
    <row r="83" spans="1:40" ht="12.6" customHeight="1" x14ac:dyDescent="0.25">
      <c r="A83" s="91">
        <f t="shared" si="10"/>
        <v>79</v>
      </c>
      <c r="B83" s="93" t="s">
        <v>432</v>
      </c>
      <c r="C83" s="162">
        <f t="shared" si="8"/>
        <v>5</v>
      </c>
      <c r="D83" s="95"/>
      <c r="E83" s="87"/>
      <c r="F83" s="87"/>
      <c r="G83" s="87"/>
      <c r="H83" s="87"/>
      <c r="I83" s="87"/>
      <c r="J83" s="87"/>
      <c r="K83" s="111"/>
      <c r="L83" s="87"/>
      <c r="M83" s="87"/>
      <c r="N83" s="111"/>
      <c r="O83" s="87"/>
      <c r="P83" s="87"/>
      <c r="Q83" s="87"/>
      <c r="R83" s="111"/>
      <c r="S83" s="87"/>
      <c r="T83" s="87"/>
      <c r="U83" s="111"/>
      <c r="V83" s="87"/>
      <c r="W83" s="87"/>
      <c r="X83" s="87"/>
      <c r="Y83" s="87"/>
      <c r="Z83" s="87"/>
      <c r="AA83" s="87"/>
      <c r="AB83" s="87"/>
      <c r="AC83" s="111"/>
      <c r="AD83" s="87"/>
      <c r="AE83" s="87"/>
      <c r="AF83" s="87"/>
      <c r="AG83" s="133" t="s">
        <v>80</v>
      </c>
      <c r="AH83" s="133" t="s">
        <v>80</v>
      </c>
      <c r="AI83" s="84" t="s">
        <v>80</v>
      </c>
      <c r="AJ83" s="84" t="s">
        <v>80</v>
      </c>
      <c r="AK83" s="10" t="s">
        <v>80</v>
      </c>
      <c r="AL83" s="10"/>
      <c r="AM83" s="10"/>
      <c r="AN83" s="66">
        <f t="shared" si="9"/>
        <v>450</v>
      </c>
    </row>
    <row r="84" spans="1:40" ht="12.6" customHeight="1" x14ac:dyDescent="0.25">
      <c r="A84" s="91">
        <f t="shared" si="10"/>
        <v>80</v>
      </c>
      <c r="B84" s="93" t="s">
        <v>285</v>
      </c>
      <c r="C84" s="162">
        <f t="shared" si="8"/>
        <v>22</v>
      </c>
      <c r="D84" s="94" t="s">
        <v>80</v>
      </c>
      <c r="E84" s="84" t="s">
        <v>80</v>
      </c>
      <c r="F84" s="87"/>
      <c r="G84" s="87"/>
      <c r="H84" s="87"/>
      <c r="I84" s="87"/>
      <c r="J84" s="87"/>
      <c r="K84" s="111"/>
      <c r="L84" s="87"/>
      <c r="M84" s="87"/>
      <c r="N84" s="111"/>
      <c r="O84" s="87"/>
      <c r="P84" s="87"/>
      <c r="Q84" s="87"/>
      <c r="R84" s="111"/>
      <c r="S84" s="84" t="s">
        <v>80</v>
      </c>
      <c r="T84" s="84" t="s">
        <v>80</v>
      </c>
      <c r="U84" s="109" t="s">
        <v>80</v>
      </c>
      <c r="V84" s="84" t="s">
        <v>80</v>
      </c>
      <c r="W84" s="84" t="s">
        <v>80</v>
      </c>
      <c r="X84" s="84" t="s">
        <v>80</v>
      </c>
      <c r="Y84" s="84" t="s">
        <v>80</v>
      </c>
      <c r="Z84" s="84" t="s">
        <v>80</v>
      </c>
      <c r="AA84" s="84" t="s">
        <v>80</v>
      </c>
      <c r="AB84" s="84" t="s">
        <v>80</v>
      </c>
      <c r="AC84" s="109" t="s">
        <v>80</v>
      </c>
      <c r="AD84" s="84" t="s">
        <v>80</v>
      </c>
      <c r="AE84" s="84" t="s">
        <v>80</v>
      </c>
      <c r="AF84" s="84" t="s">
        <v>80</v>
      </c>
      <c r="AG84" s="133" t="s">
        <v>80</v>
      </c>
      <c r="AH84" s="133" t="s">
        <v>80</v>
      </c>
      <c r="AI84" s="84" t="s">
        <v>80</v>
      </c>
      <c r="AJ84" s="84" t="s">
        <v>80</v>
      </c>
      <c r="AK84" s="10" t="s">
        <v>80</v>
      </c>
      <c r="AL84" s="10" t="s">
        <v>80</v>
      </c>
      <c r="AM84" s="10"/>
      <c r="AN84" s="66">
        <f t="shared" si="9"/>
        <v>1980</v>
      </c>
    </row>
    <row r="85" spans="1:40" ht="12.6" customHeight="1" x14ac:dyDescent="0.25">
      <c r="A85" s="91">
        <f t="shared" si="10"/>
        <v>81</v>
      </c>
      <c r="B85" s="93" t="s">
        <v>320</v>
      </c>
      <c r="C85" s="162">
        <f t="shared" si="8"/>
        <v>8</v>
      </c>
      <c r="D85" s="94" t="s">
        <v>80</v>
      </c>
      <c r="E85" s="84" t="s">
        <v>80</v>
      </c>
      <c r="F85" s="87"/>
      <c r="G85" s="87"/>
      <c r="H85" s="87"/>
      <c r="I85" s="87"/>
      <c r="J85" s="87"/>
      <c r="K85" s="111"/>
      <c r="L85" s="87"/>
      <c r="M85" s="87"/>
      <c r="N85" s="111"/>
      <c r="O85" s="87"/>
      <c r="P85" s="87"/>
      <c r="Q85" s="87"/>
      <c r="R85" s="111"/>
      <c r="S85" s="84"/>
      <c r="T85" s="84" t="s">
        <v>80</v>
      </c>
      <c r="U85" s="109" t="s">
        <v>80</v>
      </c>
      <c r="V85" s="84"/>
      <c r="W85" s="84"/>
      <c r="X85" s="84" t="s">
        <v>80</v>
      </c>
      <c r="Y85" s="84"/>
      <c r="Z85" s="84"/>
      <c r="AA85" s="84" t="s">
        <v>80</v>
      </c>
      <c r="AB85" s="84"/>
      <c r="AC85" s="109"/>
      <c r="AD85" s="84" t="s">
        <v>80</v>
      </c>
      <c r="AE85" s="84"/>
      <c r="AF85" s="84"/>
      <c r="AG85" s="133"/>
      <c r="AH85" s="133"/>
      <c r="AI85" s="84"/>
      <c r="AJ85" s="84"/>
      <c r="AK85" s="10" t="s">
        <v>80</v>
      </c>
      <c r="AL85" s="10"/>
      <c r="AM85" s="10"/>
      <c r="AN85" s="66">
        <f t="shared" si="9"/>
        <v>720</v>
      </c>
    </row>
    <row r="86" spans="1:40" ht="12.6" customHeight="1" x14ac:dyDescent="0.25">
      <c r="A86" s="91">
        <f t="shared" si="10"/>
        <v>82</v>
      </c>
      <c r="B86" s="93" t="s">
        <v>40</v>
      </c>
      <c r="C86" s="162">
        <f t="shared" si="8"/>
        <v>18</v>
      </c>
      <c r="D86" s="94"/>
      <c r="E86" s="84" t="s">
        <v>80</v>
      </c>
      <c r="F86" s="87"/>
      <c r="G86" s="87"/>
      <c r="H86" s="87"/>
      <c r="I86" s="87"/>
      <c r="J86" s="87"/>
      <c r="K86" s="111"/>
      <c r="L86" s="87"/>
      <c r="M86" s="87"/>
      <c r="N86" s="111"/>
      <c r="O86" s="87"/>
      <c r="P86" s="87"/>
      <c r="Q86" s="87"/>
      <c r="R86" s="111"/>
      <c r="S86" s="84" t="s">
        <v>80</v>
      </c>
      <c r="T86" s="84" t="s">
        <v>80</v>
      </c>
      <c r="U86" s="109" t="s">
        <v>80</v>
      </c>
      <c r="V86" s="84" t="s">
        <v>80</v>
      </c>
      <c r="W86" s="84"/>
      <c r="X86" s="84" t="s">
        <v>80</v>
      </c>
      <c r="Y86" s="84" t="s">
        <v>80</v>
      </c>
      <c r="Z86" s="84"/>
      <c r="AA86" s="84" t="s">
        <v>80</v>
      </c>
      <c r="AB86" s="84" t="s">
        <v>80</v>
      </c>
      <c r="AC86" s="109" t="s">
        <v>80</v>
      </c>
      <c r="AD86" s="84" t="s">
        <v>80</v>
      </c>
      <c r="AE86" s="84"/>
      <c r="AF86" s="84" t="s">
        <v>80</v>
      </c>
      <c r="AG86" s="133" t="s">
        <v>80</v>
      </c>
      <c r="AH86" s="133" t="s">
        <v>80</v>
      </c>
      <c r="AI86" s="84" t="s">
        <v>80</v>
      </c>
      <c r="AJ86" s="84" t="s">
        <v>80</v>
      </c>
      <c r="AK86" s="10" t="s">
        <v>80</v>
      </c>
      <c r="AL86" s="10" t="s">
        <v>80</v>
      </c>
      <c r="AM86" s="10"/>
      <c r="AN86" s="66">
        <f t="shared" si="9"/>
        <v>1620</v>
      </c>
    </row>
    <row r="87" spans="1:40" ht="12.6" customHeight="1" x14ac:dyDescent="0.25">
      <c r="A87" s="91">
        <f t="shared" si="10"/>
        <v>83</v>
      </c>
      <c r="B87" s="93" t="s">
        <v>428</v>
      </c>
      <c r="C87" s="162">
        <f t="shared" si="8"/>
        <v>5</v>
      </c>
      <c r="D87" s="95"/>
      <c r="E87" s="87"/>
      <c r="F87" s="87"/>
      <c r="G87" s="87"/>
      <c r="H87" s="87"/>
      <c r="I87" s="87"/>
      <c r="J87" s="87"/>
      <c r="K87" s="111"/>
      <c r="L87" s="87"/>
      <c r="M87" s="87"/>
      <c r="N87" s="111"/>
      <c r="O87" s="87"/>
      <c r="P87" s="87"/>
      <c r="Q87" s="87"/>
      <c r="R87" s="111"/>
      <c r="S87" s="87"/>
      <c r="T87" s="87"/>
      <c r="U87" s="111"/>
      <c r="V87" s="87"/>
      <c r="W87" s="87"/>
      <c r="X87" s="87"/>
      <c r="Y87" s="87"/>
      <c r="Z87" s="87"/>
      <c r="AA87" s="87"/>
      <c r="AB87" s="87"/>
      <c r="AC87" s="111"/>
      <c r="AD87" s="87"/>
      <c r="AE87" s="87"/>
      <c r="AF87" s="84" t="s">
        <v>80</v>
      </c>
      <c r="AG87" s="133"/>
      <c r="AH87" s="133"/>
      <c r="AI87" s="84" t="s">
        <v>80</v>
      </c>
      <c r="AJ87" s="84" t="s">
        <v>80</v>
      </c>
      <c r="AK87" s="10" t="s">
        <v>80</v>
      </c>
      <c r="AL87" s="10" t="s">
        <v>80</v>
      </c>
      <c r="AM87" s="10"/>
      <c r="AN87" s="66">
        <f t="shared" si="9"/>
        <v>450</v>
      </c>
    </row>
    <row r="88" spans="1:40" ht="12.6" customHeight="1" x14ac:dyDescent="0.25">
      <c r="A88" s="91">
        <f t="shared" si="10"/>
        <v>84</v>
      </c>
      <c r="B88" s="93" t="s">
        <v>425</v>
      </c>
      <c r="C88" s="162">
        <f t="shared" si="8"/>
        <v>10</v>
      </c>
      <c r="D88" s="95"/>
      <c r="E88" s="87"/>
      <c r="F88" s="87"/>
      <c r="G88" s="87"/>
      <c r="H88" s="87"/>
      <c r="I88" s="87"/>
      <c r="J88" s="87"/>
      <c r="K88" s="111"/>
      <c r="L88" s="87"/>
      <c r="M88" s="87"/>
      <c r="N88" s="111"/>
      <c r="O88" s="87"/>
      <c r="P88" s="87"/>
      <c r="Q88" s="87"/>
      <c r="R88" s="111"/>
      <c r="S88" s="87"/>
      <c r="T88" s="87"/>
      <c r="U88" s="111"/>
      <c r="V88" s="87"/>
      <c r="W88" s="87"/>
      <c r="X88" s="87"/>
      <c r="Y88" s="87"/>
      <c r="Z88" s="84" t="s">
        <v>80</v>
      </c>
      <c r="AA88" s="84" t="s">
        <v>80</v>
      </c>
      <c r="AB88" s="84" t="s">
        <v>80</v>
      </c>
      <c r="AC88" s="109" t="s">
        <v>80</v>
      </c>
      <c r="AD88" s="84"/>
      <c r="AE88" s="84" t="s">
        <v>80</v>
      </c>
      <c r="AF88" s="84"/>
      <c r="AG88" s="133" t="s">
        <v>80</v>
      </c>
      <c r="AH88" s="133" t="s">
        <v>80</v>
      </c>
      <c r="AI88" s="84" t="s">
        <v>80</v>
      </c>
      <c r="AJ88" s="84" t="s">
        <v>80</v>
      </c>
      <c r="AK88" s="10" t="s">
        <v>80</v>
      </c>
      <c r="AL88" s="10"/>
      <c r="AM88" s="10"/>
      <c r="AN88" s="66">
        <f t="shared" si="9"/>
        <v>900</v>
      </c>
    </row>
    <row r="89" spans="1:40" ht="12.6" customHeight="1" x14ac:dyDescent="0.25">
      <c r="A89" s="91">
        <f t="shared" si="10"/>
        <v>85</v>
      </c>
      <c r="B89" s="93" t="s">
        <v>41</v>
      </c>
      <c r="C89" s="162">
        <f t="shared" si="8"/>
        <v>2</v>
      </c>
      <c r="D89" s="94"/>
      <c r="E89" s="84"/>
      <c r="F89" s="87"/>
      <c r="G89" s="87"/>
      <c r="H89" s="87"/>
      <c r="I89" s="87"/>
      <c r="J89" s="87"/>
      <c r="K89" s="111"/>
      <c r="L89" s="87"/>
      <c r="M89" s="87"/>
      <c r="N89" s="111"/>
      <c r="O89" s="87"/>
      <c r="P89" s="87"/>
      <c r="Q89" s="87"/>
      <c r="R89" s="111"/>
      <c r="S89" s="84"/>
      <c r="T89" s="84"/>
      <c r="U89" s="109"/>
      <c r="V89" s="84"/>
      <c r="W89" s="84"/>
      <c r="X89" s="84"/>
      <c r="Y89" s="84"/>
      <c r="Z89" s="84"/>
      <c r="AA89" s="84"/>
      <c r="AB89" s="84"/>
      <c r="AC89" s="109"/>
      <c r="AD89" s="84"/>
      <c r="AE89" s="84"/>
      <c r="AF89" s="84"/>
      <c r="AG89" s="133"/>
      <c r="AH89" s="133"/>
      <c r="AI89" s="84" t="s">
        <v>80</v>
      </c>
      <c r="AJ89" s="84"/>
      <c r="AK89" s="10" t="s">
        <v>80</v>
      </c>
      <c r="AL89" s="10"/>
      <c r="AM89" s="10"/>
      <c r="AN89" s="66">
        <f t="shared" si="9"/>
        <v>180</v>
      </c>
    </row>
    <row r="90" spans="1:40" ht="12.6" customHeight="1" x14ac:dyDescent="0.25">
      <c r="A90" s="91">
        <f t="shared" si="10"/>
        <v>86</v>
      </c>
      <c r="B90" s="93" t="s">
        <v>42</v>
      </c>
      <c r="C90" s="162">
        <f t="shared" si="8"/>
        <v>12</v>
      </c>
      <c r="D90" s="94" t="s">
        <v>80</v>
      </c>
      <c r="E90" s="84"/>
      <c r="F90" s="87"/>
      <c r="G90" s="87"/>
      <c r="H90" s="87"/>
      <c r="I90" s="87"/>
      <c r="J90" s="87"/>
      <c r="K90" s="111"/>
      <c r="L90" s="87"/>
      <c r="M90" s="87"/>
      <c r="N90" s="111"/>
      <c r="O90" s="87"/>
      <c r="P90" s="87"/>
      <c r="Q90" s="87"/>
      <c r="R90" s="111"/>
      <c r="S90" s="84" t="s">
        <v>80</v>
      </c>
      <c r="T90" s="84" t="s">
        <v>80</v>
      </c>
      <c r="U90" s="109" t="s">
        <v>80</v>
      </c>
      <c r="V90" s="84" t="s">
        <v>80</v>
      </c>
      <c r="W90" s="84" t="s">
        <v>80</v>
      </c>
      <c r="X90" s="84" t="s">
        <v>80</v>
      </c>
      <c r="Y90" s="84" t="s">
        <v>80</v>
      </c>
      <c r="Z90" s="84" t="s">
        <v>80</v>
      </c>
      <c r="AA90" s="84"/>
      <c r="AB90" s="84"/>
      <c r="AC90" s="109"/>
      <c r="AD90" s="84" t="s">
        <v>80</v>
      </c>
      <c r="AE90" s="84" t="s">
        <v>80</v>
      </c>
      <c r="AF90" s="84" t="s">
        <v>80</v>
      </c>
      <c r="AG90" s="133"/>
      <c r="AH90" s="133"/>
      <c r="AI90" s="84"/>
      <c r="AJ90" s="84"/>
      <c r="AK90" s="10"/>
      <c r="AL90" s="10"/>
      <c r="AM90" s="10"/>
      <c r="AN90" s="66">
        <f t="shared" si="9"/>
        <v>1080</v>
      </c>
    </row>
    <row r="91" spans="1:40" ht="12.6" customHeight="1" x14ac:dyDescent="0.25">
      <c r="A91" s="91">
        <f t="shared" si="10"/>
        <v>87</v>
      </c>
      <c r="B91" s="93" t="s">
        <v>405</v>
      </c>
      <c r="C91" s="162">
        <f t="shared" si="8"/>
        <v>17</v>
      </c>
      <c r="D91" s="94" t="s">
        <v>80</v>
      </c>
      <c r="E91" s="84" t="s">
        <v>80</v>
      </c>
      <c r="F91" s="87"/>
      <c r="G91" s="87"/>
      <c r="H91" s="87"/>
      <c r="I91" s="87"/>
      <c r="J91" s="87"/>
      <c r="K91" s="111"/>
      <c r="L91" s="87"/>
      <c r="M91" s="87"/>
      <c r="N91" s="111"/>
      <c r="O91" s="87"/>
      <c r="P91" s="87"/>
      <c r="Q91" s="87"/>
      <c r="R91" s="111"/>
      <c r="S91" s="84" t="s">
        <v>80</v>
      </c>
      <c r="T91" s="84" t="s">
        <v>80</v>
      </c>
      <c r="U91" s="109"/>
      <c r="V91" s="84" t="s">
        <v>80</v>
      </c>
      <c r="W91" s="84" t="s">
        <v>80</v>
      </c>
      <c r="X91" s="84" t="s">
        <v>80</v>
      </c>
      <c r="Y91" s="84" t="s">
        <v>80</v>
      </c>
      <c r="Z91" s="84" t="s">
        <v>80</v>
      </c>
      <c r="AA91" s="84" t="s">
        <v>80</v>
      </c>
      <c r="AB91" s="84" t="s">
        <v>80</v>
      </c>
      <c r="AC91" s="109"/>
      <c r="AD91" s="84" t="s">
        <v>80</v>
      </c>
      <c r="AE91" s="84"/>
      <c r="AF91" s="84"/>
      <c r="AG91" s="133" t="s">
        <v>80</v>
      </c>
      <c r="AH91" s="133" t="s">
        <v>80</v>
      </c>
      <c r="AI91" s="84" t="s">
        <v>80</v>
      </c>
      <c r="AJ91" s="84" t="s">
        <v>80</v>
      </c>
      <c r="AK91" s="10" t="s">
        <v>80</v>
      </c>
      <c r="AL91" s="10"/>
      <c r="AM91" s="10"/>
      <c r="AN91" s="66">
        <f t="shared" si="9"/>
        <v>1530</v>
      </c>
    </row>
    <row r="92" spans="1:40" ht="12.6" customHeight="1" x14ac:dyDescent="0.25">
      <c r="A92" s="91">
        <f t="shared" si="10"/>
        <v>88</v>
      </c>
      <c r="B92" s="93" t="s">
        <v>366</v>
      </c>
      <c r="C92" s="162">
        <f t="shared" si="8"/>
        <v>14</v>
      </c>
      <c r="D92" s="94"/>
      <c r="E92" s="84" t="s">
        <v>80</v>
      </c>
      <c r="F92" s="87"/>
      <c r="G92" s="87"/>
      <c r="H92" s="87"/>
      <c r="I92" s="87"/>
      <c r="J92" s="87"/>
      <c r="K92" s="111"/>
      <c r="L92" s="87"/>
      <c r="M92" s="87"/>
      <c r="N92" s="111"/>
      <c r="O92" s="87"/>
      <c r="P92" s="87"/>
      <c r="Q92" s="87"/>
      <c r="R92" s="111"/>
      <c r="S92" s="84" t="s">
        <v>80</v>
      </c>
      <c r="T92" s="84"/>
      <c r="U92" s="109" t="s">
        <v>80</v>
      </c>
      <c r="V92" s="84" t="s">
        <v>80</v>
      </c>
      <c r="W92" s="84"/>
      <c r="X92" s="84" t="s">
        <v>80</v>
      </c>
      <c r="Y92" s="84" t="s">
        <v>80</v>
      </c>
      <c r="Z92" s="84" t="s">
        <v>80</v>
      </c>
      <c r="AA92" s="84"/>
      <c r="AB92" s="84" t="s">
        <v>80</v>
      </c>
      <c r="AC92" s="109" t="s">
        <v>80</v>
      </c>
      <c r="AD92" s="84"/>
      <c r="AE92" s="84"/>
      <c r="AF92" s="84" t="s">
        <v>80</v>
      </c>
      <c r="AG92" s="133" t="s">
        <v>80</v>
      </c>
      <c r="AH92" s="133"/>
      <c r="AI92" s="84" t="s">
        <v>80</v>
      </c>
      <c r="AJ92" s="84" t="s">
        <v>80</v>
      </c>
      <c r="AK92" s="10" t="s">
        <v>80</v>
      </c>
      <c r="AL92" s="10"/>
      <c r="AM92" s="10"/>
      <c r="AN92" s="66">
        <f t="shared" si="9"/>
        <v>1260</v>
      </c>
    </row>
    <row r="93" spans="1:40" ht="12.6" customHeight="1" x14ac:dyDescent="0.25">
      <c r="A93" s="91">
        <f t="shared" si="10"/>
        <v>89</v>
      </c>
      <c r="B93" s="93" t="s">
        <v>213</v>
      </c>
      <c r="C93" s="162">
        <f t="shared" si="8"/>
        <v>16</v>
      </c>
      <c r="D93" s="94"/>
      <c r="E93" s="84" t="s">
        <v>80</v>
      </c>
      <c r="F93" s="87"/>
      <c r="G93" s="87"/>
      <c r="H93" s="87"/>
      <c r="I93" s="87"/>
      <c r="J93" s="87"/>
      <c r="K93" s="111"/>
      <c r="L93" s="87"/>
      <c r="M93" s="87"/>
      <c r="N93" s="111"/>
      <c r="O93" s="87"/>
      <c r="P93" s="87"/>
      <c r="Q93" s="87"/>
      <c r="R93" s="111"/>
      <c r="S93" s="84" t="s">
        <v>80</v>
      </c>
      <c r="T93" s="84" t="s">
        <v>80</v>
      </c>
      <c r="U93" s="109"/>
      <c r="V93" s="84" t="s">
        <v>80</v>
      </c>
      <c r="W93" s="84"/>
      <c r="X93" s="84" t="s">
        <v>80</v>
      </c>
      <c r="Y93" s="84" t="s">
        <v>80</v>
      </c>
      <c r="Z93" s="84" t="s">
        <v>80</v>
      </c>
      <c r="AA93" s="84" t="s">
        <v>80</v>
      </c>
      <c r="AB93" s="84" t="s">
        <v>80</v>
      </c>
      <c r="AC93" s="109" t="s">
        <v>80</v>
      </c>
      <c r="AD93" s="84" t="s">
        <v>80</v>
      </c>
      <c r="AE93" s="84"/>
      <c r="AF93" s="84" t="s">
        <v>80</v>
      </c>
      <c r="AG93" s="133"/>
      <c r="AH93" s="133" t="s">
        <v>80</v>
      </c>
      <c r="AI93" s="84"/>
      <c r="AJ93" s="84" t="s">
        <v>80</v>
      </c>
      <c r="AK93" s="10" t="s">
        <v>80</v>
      </c>
      <c r="AL93" s="10" t="s">
        <v>80</v>
      </c>
      <c r="AM93" s="10"/>
      <c r="AN93" s="66">
        <f t="shared" si="9"/>
        <v>1440</v>
      </c>
    </row>
    <row r="94" spans="1:40" ht="12.6" customHeight="1" x14ac:dyDescent="0.25">
      <c r="A94" s="91">
        <f t="shared" si="10"/>
        <v>90</v>
      </c>
      <c r="B94" s="93" t="s">
        <v>316</v>
      </c>
      <c r="C94" s="162">
        <f t="shared" si="8"/>
        <v>17</v>
      </c>
      <c r="D94" s="94"/>
      <c r="E94" s="84"/>
      <c r="F94" s="87"/>
      <c r="G94" s="87"/>
      <c r="H94" s="87"/>
      <c r="I94" s="87"/>
      <c r="J94" s="87"/>
      <c r="K94" s="111"/>
      <c r="L94" s="87"/>
      <c r="M94" s="87"/>
      <c r="N94" s="111"/>
      <c r="O94" s="87"/>
      <c r="P94" s="87"/>
      <c r="Q94" s="87"/>
      <c r="R94" s="111"/>
      <c r="S94" s="84"/>
      <c r="T94" s="84"/>
      <c r="U94" s="109" t="s">
        <v>80</v>
      </c>
      <c r="V94" s="84" t="s">
        <v>80</v>
      </c>
      <c r="W94" s="84" t="s">
        <v>80</v>
      </c>
      <c r="X94" s="84" t="s">
        <v>80</v>
      </c>
      <c r="Y94" s="84" t="s">
        <v>80</v>
      </c>
      <c r="Z94" s="84"/>
      <c r="AA94" s="84" t="s">
        <v>80</v>
      </c>
      <c r="AB94" s="84" t="s">
        <v>80</v>
      </c>
      <c r="AC94" s="109" t="s">
        <v>80</v>
      </c>
      <c r="AD94" s="84" t="s">
        <v>80</v>
      </c>
      <c r="AE94" s="84" t="s">
        <v>80</v>
      </c>
      <c r="AF94" s="84" t="s">
        <v>80</v>
      </c>
      <c r="AG94" s="133" t="s">
        <v>80</v>
      </c>
      <c r="AH94" s="133" t="s">
        <v>80</v>
      </c>
      <c r="AI94" s="84" t="s">
        <v>80</v>
      </c>
      <c r="AJ94" s="84" t="s">
        <v>80</v>
      </c>
      <c r="AK94" s="10" t="s">
        <v>80</v>
      </c>
      <c r="AL94" s="10" t="s">
        <v>80</v>
      </c>
      <c r="AM94" s="10"/>
      <c r="AN94" s="66">
        <f t="shared" si="9"/>
        <v>1530</v>
      </c>
    </row>
    <row r="95" spans="1:40" ht="12.6" customHeight="1" x14ac:dyDescent="0.25">
      <c r="A95" s="91">
        <f t="shared" si="10"/>
        <v>91</v>
      </c>
      <c r="B95" s="93" t="s">
        <v>389</v>
      </c>
      <c r="C95" s="162">
        <f t="shared" si="8"/>
        <v>5</v>
      </c>
      <c r="D95" s="94"/>
      <c r="E95" s="84"/>
      <c r="F95" s="87"/>
      <c r="G95" s="87"/>
      <c r="H95" s="87"/>
      <c r="I95" s="87"/>
      <c r="J95" s="87"/>
      <c r="K95" s="111"/>
      <c r="L95" s="87"/>
      <c r="M95" s="87"/>
      <c r="N95" s="111"/>
      <c r="O95" s="87"/>
      <c r="P95" s="87"/>
      <c r="Q95" s="87"/>
      <c r="R95" s="111"/>
      <c r="S95" s="84"/>
      <c r="T95" s="84" t="s">
        <v>80</v>
      </c>
      <c r="U95" s="109" t="s">
        <v>80</v>
      </c>
      <c r="V95" s="84"/>
      <c r="W95" s="84"/>
      <c r="X95" s="84"/>
      <c r="Y95" s="84"/>
      <c r="Z95" s="84"/>
      <c r="AA95" s="84"/>
      <c r="AB95" s="84"/>
      <c r="AC95" s="109"/>
      <c r="AD95" s="84" t="s">
        <v>80</v>
      </c>
      <c r="AE95" s="84"/>
      <c r="AF95" s="84"/>
      <c r="AG95" s="133"/>
      <c r="AH95" s="133"/>
      <c r="AI95" s="84"/>
      <c r="AJ95" s="84" t="s">
        <v>80</v>
      </c>
      <c r="AK95" s="10" t="s">
        <v>80</v>
      </c>
      <c r="AL95" s="10"/>
      <c r="AM95" s="10"/>
      <c r="AN95" s="66">
        <f t="shared" si="9"/>
        <v>450</v>
      </c>
    </row>
    <row r="96" spans="1:40" ht="12.6" customHeight="1" x14ac:dyDescent="0.25">
      <c r="A96" s="91">
        <f t="shared" si="10"/>
        <v>92</v>
      </c>
      <c r="B96" s="93" t="s">
        <v>406</v>
      </c>
      <c r="C96" s="162">
        <f t="shared" si="8"/>
        <v>4</v>
      </c>
      <c r="D96" s="94" t="s">
        <v>80</v>
      </c>
      <c r="E96" s="84"/>
      <c r="F96" s="87"/>
      <c r="G96" s="87"/>
      <c r="H96" s="87"/>
      <c r="I96" s="87"/>
      <c r="J96" s="87"/>
      <c r="K96" s="111"/>
      <c r="L96" s="87"/>
      <c r="M96" s="87"/>
      <c r="N96" s="111"/>
      <c r="O96" s="87"/>
      <c r="P96" s="87"/>
      <c r="Q96" s="87"/>
      <c r="R96" s="111"/>
      <c r="S96" s="84"/>
      <c r="T96" s="84"/>
      <c r="U96" s="109"/>
      <c r="V96" s="84"/>
      <c r="W96" s="84"/>
      <c r="X96" s="84"/>
      <c r="Y96" s="84"/>
      <c r="Z96" s="84"/>
      <c r="AA96" s="84" t="s">
        <v>80</v>
      </c>
      <c r="AB96" s="84"/>
      <c r="AC96" s="109"/>
      <c r="AD96" s="84"/>
      <c r="AE96" s="84"/>
      <c r="AF96" s="84"/>
      <c r="AG96" s="133"/>
      <c r="AH96" s="133"/>
      <c r="AI96" s="84"/>
      <c r="AJ96" s="84" t="s">
        <v>80</v>
      </c>
      <c r="AK96" s="10" t="s">
        <v>80</v>
      </c>
      <c r="AL96" s="10"/>
      <c r="AM96" s="10"/>
      <c r="AN96" s="66">
        <f t="shared" si="9"/>
        <v>360</v>
      </c>
    </row>
    <row r="97" spans="1:40" ht="12.6" customHeight="1" x14ac:dyDescent="0.25">
      <c r="A97" s="91">
        <f t="shared" si="10"/>
        <v>93</v>
      </c>
      <c r="B97" s="93" t="s">
        <v>249</v>
      </c>
      <c r="C97" s="162">
        <f t="shared" si="8"/>
        <v>8</v>
      </c>
      <c r="D97" s="94"/>
      <c r="E97" s="84"/>
      <c r="F97" s="87"/>
      <c r="G97" s="87"/>
      <c r="H97" s="87"/>
      <c r="I97" s="87"/>
      <c r="J97" s="87"/>
      <c r="K97" s="111"/>
      <c r="L97" s="87"/>
      <c r="M97" s="87"/>
      <c r="N97" s="111"/>
      <c r="O97" s="87"/>
      <c r="P97" s="87"/>
      <c r="Q97" s="87"/>
      <c r="R97" s="111"/>
      <c r="S97" s="84" t="s">
        <v>80</v>
      </c>
      <c r="T97" s="84" t="s">
        <v>80</v>
      </c>
      <c r="U97" s="109"/>
      <c r="V97" s="84" t="s">
        <v>80</v>
      </c>
      <c r="W97" s="84"/>
      <c r="X97" s="84" t="s">
        <v>80</v>
      </c>
      <c r="Y97" s="84" t="s">
        <v>80</v>
      </c>
      <c r="Z97" s="84"/>
      <c r="AA97" s="84"/>
      <c r="AB97" s="84"/>
      <c r="AC97" s="109"/>
      <c r="AD97" s="84"/>
      <c r="AE97" s="84" t="s">
        <v>80</v>
      </c>
      <c r="AF97" s="84" t="s">
        <v>80</v>
      </c>
      <c r="AG97" s="133"/>
      <c r="AH97" s="133"/>
      <c r="AI97" s="84"/>
      <c r="AJ97" s="84"/>
      <c r="AK97" s="10" t="s">
        <v>80</v>
      </c>
      <c r="AL97" s="10"/>
      <c r="AM97" s="10"/>
      <c r="AN97" s="66">
        <f t="shared" si="9"/>
        <v>720</v>
      </c>
    </row>
    <row r="98" spans="1:40" ht="12.6" customHeight="1" x14ac:dyDescent="0.25">
      <c r="A98" s="91">
        <f t="shared" si="10"/>
        <v>94</v>
      </c>
      <c r="B98" s="93" t="s">
        <v>416</v>
      </c>
      <c r="C98" s="162">
        <f t="shared" si="8"/>
        <v>11</v>
      </c>
      <c r="D98" s="95"/>
      <c r="E98" s="87"/>
      <c r="F98" s="87"/>
      <c r="G98" s="87"/>
      <c r="H98" s="87"/>
      <c r="I98" s="87"/>
      <c r="J98" s="87"/>
      <c r="K98" s="111"/>
      <c r="L98" s="87"/>
      <c r="M98" s="87"/>
      <c r="N98" s="111"/>
      <c r="O98" s="87"/>
      <c r="P98" s="87"/>
      <c r="Q98" s="87"/>
      <c r="R98" s="111"/>
      <c r="S98" s="87"/>
      <c r="T98" s="87"/>
      <c r="U98" s="111"/>
      <c r="V98" s="87"/>
      <c r="W98" s="87"/>
      <c r="X98" s="84" t="s">
        <v>80</v>
      </c>
      <c r="Y98" s="84" t="s">
        <v>80</v>
      </c>
      <c r="Z98" s="84" t="s">
        <v>80</v>
      </c>
      <c r="AA98" s="84" t="s">
        <v>80</v>
      </c>
      <c r="AB98" s="84" t="s">
        <v>80</v>
      </c>
      <c r="AC98" s="109"/>
      <c r="AD98" s="84" t="s">
        <v>80</v>
      </c>
      <c r="AE98" s="84"/>
      <c r="AF98" s="84"/>
      <c r="AG98" s="133" t="s">
        <v>80</v>
      </c>
      <c r="AH98" s="133" t="s">
        <v>80</v>
      </c>
      <c r="AI98" s="84" t="s">
        <v>80</v>
      </c>
      <c r="AJ98" s="84" t="s">
        <v>80</v>
      </c>
      <c r="AK98" s="10" t="s">
        <v>80</v>
      </c>
      <c r="AL98" s="10"/>
      <c r="AM98" s="10"/>
      <c r="AN98" s="66">
        <f t="shared" si="9"/>
        <v>990</v>
      </c>
    </row>
    <row r="99" spans="1:40" ht="12.6" customHeight="1" x14ac:dyDescent="0.25">
      <c r="A99" s="91">
        <f t="shared" si="10"/>
        <v>95</v>
      </c>
      <c r="B99" s="93" t="s">
        <v>299</v>
      </c>
      <c r="C99" s="162">
        <f t="shared" si="8"/>
        <v>4</v>
      </c>
      <c r="D99" s="94"/>
      <c r="E99" s="84"/>
      <c r="F99" s="87"/>
      <c r="G99" s="87"/>
      <c r="H99" s="87"/>
      <c r="I99" s="87"/>
      <c r="J99" s="87"/>
      <c r="K99" s="111"/>
      <c r="L99" s="87"/>
      <c r="M99" s="87"/>
      <c r="N99" s="111"/>
      <c r="O99" s="87"/>
      <c r="P99" s="87"/>
      <c r="Q99" s="87"/>
      <c r="R99" s="111"/>
      <c r="S99" s="84" t="s">
        <v>80</v>
      </c>
      <c r="T99" s="84"/>
      <c r="U99" s="109"/>
      <c r="V99" s="84"/>
      <c r="W99" s="84"/>
      <c r="X99" s="84" t="s">
        <v>80</v>
      </c>
      <c r="Y99" s="84"/>
      <c r="Z99" s="84"/>
      <c r="AA99" s="84"/>
      <c r="AB99" s="84"/>
      <c r="AC99" s="109" t="s">
        <v>80</v>
      </c>
      <c r="AD99" s="84"/>
      <c r="AE99" s="84"/>
      <c r="AF99" s="84"/>
      <c r="AG99" s="133"/>
      <c r="AH99" s="133"/>
      <c r="AI99" s="84"/>
      <c r="AJ99" s="84" t="s">
        <v>80</v>
      </c>
      <c r="AK99" s="10"/>
      <c r="AL99" s="10"/>
      <c r="AM99" s="10"/>
      <c r="AN99" s="66">
        <f t="shared" si="9"/>
        <v>360</v>
      </c>
    </row>
    <row r="100" spans="1:40" ht="12.6" customHeight="1" x14ac:dyDescent="0.25">
      <c r="A100" s="91">
        <f t="shared" si="10"/>
        <v>96</v>
      </c>
      <c r="B100" s="93" t="s">
        <v>407</v>
      </c>
      <c r="C100" s="162">
        <f t="shared" si="8"/>
        <v>0</v>
      </c>
      <c r="D100" s="94"/>
      <c r="E100" s="84"/>
      <c r="F100" s="87"/>
      <c r="G100" s="87"/>
      <c r="H100" s="87"/>
      <c r="I100" s="87"/>
      <c r="J100" s="87"/>
      <c r="K100" s="111"/>
      <c r="L100" s="87"/>
      <c r="M100" s="87"/>
      <c r="N100" s="111"/>
      <c r="O100" s="87"/>
      <c r="P100" s="87"/>
      <c r="Q100" s="87"/>
      <c r="R100" s="111"/>
      <c r="S100" s="84"/>
      <c r="T100" s="84"/>
      <c r="U100" s="109"/>
      <c r="V100" s="84"/>
      <c r="W100" s="84"/>
      <c r="X100" s="84"/>
      <c r="Y100" s="84"/>
      <c r="Z100" s="84"/>
      <c r="AA100" s="84"/>
      <c r="AB100" s="84"/>
      <c r="AC100" s="109"/>
      <c r="AD100" s="84"/>
      <c r="AE100" s="84"/>
      <c r="AF100" s="84"/>
      <c r="AG100" s="133"/>
      <c r="AH100" s="133"/>
      <c r="AI100" s="84"/>
      <c r="AJ100" s="84"/>
      <c r="AK100" s="10"/>
      <c r="AL100" s="10"/>
      <c r="AM100" s="10"/>
      <c r="AN100" s="66">
        <f t="shared" si="9"/>
        <v>0</v>
      </c>
    </row>
    <row r="101" spans="1:40" ht="12.6" customHeight="1" x14ac:dyDescent="0.25">
      <c r="A101" s="91">
        <f t="shared" si="10"/>
        <v>97</v>
      </c>
      <c r="B101" s="93" t="s">
        <v>223</v>
      </c>
      <c r="C101" s="162">
        <f t="shared" ref="C101:C132" si="11">COUNTIF(D101:AM101,"X")</f>
        <v>4</v>
      </c>
      <c r="D101" s="94" t="s">
        <v>80</v>
      </c>
      <c r="E101" s="84" t="s">
        <v>80</v>
      </c>
      <c r="F101" s="87"/>
      <c r="G101" s="87"/>
      <c r="H101" s="87"/>
      <c r="I101" s="87"/>
      <c r="J101" s="87"/>
      <c r="K101" s="111"/>
      <c r="L101" s="87"/>
      <c r="M101" s="87"/>
      <c r="N101" s="111"/>
      <c r="O101" s="87"/>
      <c r="P101" s="87"/>
      <c r="Q101" s="87"/>
      <c r="R101" s="111"/>
      <c r="S101" s="84" t="s">
        <v>80</v>
      </c>
      <c r="T101" s="84"/>
      <c r="U101" s="109"/>
      <c r="V101" s="84" t="s">
        <v>80</v>
      </c>
      <c r="W101" s="84"/>
      <c r="X101" s="84"/>
      <c r="Y101" s="84"/>
      <c r="Z101" s="84"/>
      <c r="AA101" s="84"/>
      <c r="AB101" s="84"/>
      <c r="AC101" s="109"/>
      <c r="AD101" s="84"/>
      <c r="AE101" s="84"/>
      <c r="AF101" s="84"/>
      <c r="AG101" s="133"/>
      <c r="AH101" s="133"/>
      <c r="AI101" s="84"/>
      <c r="AJ101" s="84"/>
      <c r="AK101" s="10"/>
      <c r="AL101" s="10"/>
      <c r="AM101" s="10"/>
      <c r="AN101" s="66">
        <f t="shared" ref="AN101:AN132" si="12">C101*$AN$3</f>
        <v>360</v>
      </c>
    </row>
    <row r="102" spans="1:40" ht="12.6" customHeight="1" x14ac:dyDescent="0.25">
      <c r="A102" s="91">
        <f t="shared" ref="A102:A133" si="13">A101+1</f>
        <v>98</v>
      </c>
      <c r="B102" s="93" t="s">
        <v>420</v>
      </c>
      <c r="C102" s="162">
        <f t="shared" si="11"/>
        <v>12</v>
      </c>
      <c r="D102" s="95"/>
      <c r="E102" s="87"/>
      <c r="F102" s="87"/>
      <c r="G102" s="87"/>
      <c r="H102" s="87"/>
      <c r="I102" s="87"/>
      <c r="J102" s="87"/>
      <c r="K102" s="111"/>
      <c r="L102" s="87"/>
      <c r="M102" s="87"/>
      <c r="N102" s="111"/>
      <c r="O102" s="87"/>
      <c r="P102" s="87"/>
      <c r="Q102" s="87"/>
      <c r="R102" s="111"/>
      <c r="S102" s="87"/>
      <c r="T102" s="87"/>
      <c r="U102" s="111"/>
      <c r="V102" s="87"/>
      <c r="W102" s="87"/>
      <c r="X102" s="84" t="s">
        <v>80</v>
      </c>
      <c r="Y102" s="84" t="s">
        <v>80</v>
      </c>
      <c r="Z102" s="84" t="s">
        <v>80</v>
      </c>
      <c r="AA102" s="84" t="s">
        <v>80</v>
      </c>
      <c r="AB102" s="84" t="s">
        <v>80</v>
      </c>
      <c r="AC102" s="109" t="s">
        <v>80</v>
      </c>
      <c r="AD102" s="84" t="s">
        <v>80</v>
      </c>
      <c r="AE102" s="84" t="s">
        <v>80</v>
      </c>
      <c r="AF102" s="84" t="s">
        <v>80</v>
      </c>
      <c r="AG102" s="133"/>
      <c r="AH102" s="133"/>
      <c r="AI102" s="84"/>
      <c r="AJ102" s="84" t="s">
        <v>80</v>
      </c>
      <c r="AK102" s="10"/>
      <c r="AL102" s="10" t="s">
        <v>80</v>
      </c>
      <c r="AM102" s="10" t="s">
        <v>80</v>
      </c>
      <c r="AN102" s="66">
        <f t="shared" si="12"/>
        <v>1080</v>
      </c>
    </row>
    <row r="103" spans="1:40" ht="12.6" customHeight="1" x14ac:dyDescent="0.25">
      <c r="A103" s="91">
        <f t="shared" si="13"/>
        <v>99</v>
      </c>
      <c r="B103" s="93" t="s">
        <v>224</v>
      </c>
      <c r="C103" s="162">
        <f t="shared" si="11"/>
        <v>11</v>
      </c>
      <c r="D103" s="94" t="s">
        <v>80</v>
      </c>
      <c r="E103" s="84"/>
      <c r="F103" s="87"/>
      <c r="G103" s="87"/>
      <c r="H103" s="87"/>
      <c r="I103" s="87"/>
      <c r="J103" s="87"/>
      <c r="K103" s="111"/>
      <c r="L103" s="87"/>
      <c r="M103" s="87"/>
      <c r="N103" s="111"/>
      <c r="O103" s="87"/>
      <c r="P103" s="87"/>
      <c r="Q103" s="87"/>
      <c r="R103" s="111"/>
      <c r="S103" s="84" t="s">
        <v>80</v>
      </c>
      <c r="T103" s="84" t="s">
        <v>80</v>
      </c>
      <c r="U103" s="109"/>
      <c r="V103" s="84"/>
      <c r="W103" s="84" t="s">
        <v>80</v>
      </c>
      <c r="X103" s="84" t="s">
        <v>80</v>
      </c>
      <c r="Y103" s="84"/>
      <c r="Z103" s="84"/>
      <c r="AA103" s="84" t="s">
        <v>80</v>
      </c>
      <c r="AB103" s="84"/>
      <c r="AC103" s="109" t="s">
        <v>80</v>
      </c>
      <c r="AD103" s="84"/>
      <c r="AE103" s="84" t="s">
        <v>80</v>
      </c>
      <c r="AF103" s="84" t="s">
        <v>80</v>
      </c>
      <c r="AG103" s="133" t="s">
        <v>80</v>
      </c>
      <c r="AH103" s="133"/>
      <c r="AI103" s="84"/>
      <c r="AJ103" s="84" t="s">
        <v>80</v>
      </c>
      <c r="AK103" s="10"/>
      <c r="AL103" s="10"/>
      <c r="AM103" s="10"/>
      <c r="AN103" s="66">
        <f t="shared" si="12"/>
        <v>990</v>
      </c>
    </row>
    <row r="104" spans="1:40" ht="12.6" customHeight="1" x14ac:dyDescent="0.25">
      <c r="A104" s="91">
        <f t="shared" si="13"/>
        <v>100</v>
      </c>
      <c r="B104" s="93" t="s">
        <v>345</v>
      </c>
      <c r="C104" s="162">
        <f t="shared" si="11"/>
        <v>5</v>
      </c>
      <c r="D104" s="94" t="s">
        <v>80</v>
      </c>
      <c r="E104" s="84" t="s">
        <v>80</v>
      </c>
      <c r="F104" s="87"/>
      <c r="G104" s="87"/>
      <c r="H104" s="87"/>
      <c r="I104" s="87"/>
      <c r="J104" s="87"/>
      <c r="K104" s="111"/>
      <c r="L104" s="87"/>
      <c r="M104" s="87"/>
      <c r="N104" s="111"/>
      <c r="O104" s="87"/>
      <c r="P104" s="87"/>
      <c r="Q104" s="87"/>
      <c r="R104" s="111"/>
      <c r="S104" s="84"/>
      <c r="T104" s="84"/>
      <c r="U104" s="109"/>
      <c r="V104" s="84"/>
      <c r="W104" s="84"/>
      <c r="X104" s="84"/>
      <c r="Y104" s="84"/>
      <c r="Z104" s="84"/>
      <c r="AA104" s="84"/>
      <c r="AB104" s="84"/>
      <c r="AC104" s="109"/>
      <c r="AD104" s="84"/>
      <c r="AE104" s="84"/>
      <c r="AF104" s="84"/>
      <c r="AG104" s="133"/>
      <c r="AH104" s="133"/>
      <c r="AI104" s="84"/>
      <c r="AJ104" s="84" t="s">
        <v>80</v>
      </c>
      <c r="AK104" s="10" t="s">
        <v>80</v>
      </c>
      <c r="AL104" s="10" t="s">
        <v>80</v>
      </c>
      <c r="AM104" s="10"/>
      <c r="AN104" s="66">
        <f t="shared" si="12"/>
        <v>450</v>
      </c>
    </row>
    <row r="105" spans="1:40" ht="12.6" customHeight="1" x14ac:dyDescent="0.25">
      <c r="A105" s="91">
        <f t="shared" si="13"/>
        <v>101</v>
      </c>
      <c r="B105" s="93" t="s">
        <v>414</v>
      </c>
      <c r="C105" s="162">
        <f t="shared" si="11"/>
        <v>17</v>
      </c>
      <c r="D105" s="94"/>
      <c r="E105" s="84" t="s">
        <v>80</v>
      </c>
      <c r="F105" s="87"/>
      <c r="G105" s="87"/>
      <c r="H105" s="87"/>
      <c r="I105" s="87"/>
      <c r="J105" s="87"/>
      <c r="K105" s="111"/>
      <c r="L105" s="87"/>
      <c r="M105" s="87"/>
      <c r="N105" s="111"/>
      <c r="O105" s="87"/>
      <c r="P105" s="87"/>
      <c r="Q105" s="87"/>
      <c r="R105" s="111"/>
      <c r="S105" s="84" t="s">
        <v>80</v>
      </c>
      <c r="T105" s="84" t="s">
        <v>80</v>
      </c>
      <c r="U105" s="109"/>
      <c r="V105" s="84" t="s">
        <v>80</v>
      </c>
      <c r="W105" s="84"/>
      <c r="X105" s="84" t="s">
        <v>80</v>
      </c>
      <c r="Y105" s="84" t="s">
        <v>80</v>
      </c>
      <c r="Z105" s="84"/>
      <c r="AA105" s="84" t="s">
        <v>80</v>
      </c>
      <c r="AB105" s="84" t="s">
        <v>80</v>
      </c>
      <c r="AC105" s="109"/>
      <c r="AD105" s="84" t="s">
        <v>80</v>
      </c>
      <c r="AE105" s="84" t="s">
        <v>80</v>
      </c>
      <c r="AF105" s="84"/>
      <c r="AG105" s="133" t="s">
        <v>80</v>
      </c>
      <c r="AH105" s="133" t="s">
        <v>80</v>
      </c>
      <c r="AI105" s="84" t="s">
        <v>80</v>
      </c>
      <c r="AJ105" s="84" t="s">
        <v>80</v>
      </c>
      <c r="AK105" s="10" t="s">
        <v>80</v>
      </c>
      <c r="AL105" s="10" t="s">
        <v>80</v>
      </c>
      <c r="AM105" s="10" t="s">
        <v>80</v>
      </c>
      <c r="AN105" s="66">
        <f t="shared" si="12"/>
        <v>1530</v>
      </c>
    </row>
    <row r="106" spans="1:40" ht="12.6" customHeight="1" x14ac:dyDescent="0.25">
      <c r="A106" s="91">
        <f t="shared" si="13"/>
        <v>102</v>
      </c>
      <c r="B106" s="93" t="s">
        <v>427</v>
      </c>
      <c r="C106" s="162">
        <f t="shared" si="11"/>
        <v>4</v>
      </c>
      <c r="D106" s="95"/>
      <c r="E106" s="87"/>
      <c r="F106" s="87"/>
      <c r="G106" s="87"/>
      <c r="H106" s="87"/>
      <c r="I106" s="87"/>
      <c r="J106" s="87"/>
      <c r="K106" s="111"/>
      <c r="L106" s="87"/>
      <c r="M106" s="87"/>
      <c r="N106" s="111"/>
      <c r="O106" s="87"/>
      <c r="P106" s="87"/>
      <c r="Q106" s="87"/>
      <c r="R106" s="111"/>
      <c r="S106" s="87"/>
      <c r="T106" s="87"/>
      <c r="U106" s="111"/>
      <c r="V106" s="87"/>
      <c r="W106" s="87"/>
      <c r="X106" s="87"/>
      <c r="Y106" s="87"/>
      <c r="Z106" s="87"/>
      <c r="AA106" s="87"/>
      <c r="AB106" s="87"/>
      <c r="AC106" s="111"/>
      <c r="AD106" s="87"/>
      <c r="AE106" s="87"/>
      <c r="AF106" s="84" t="s">
        <v>80</v>
      </c>
      <c r="AG106" s="133" t="s">
        <v>80</v>
      </c>
      <c r="AH106" s="133"/>
      <c r="AI106" s="84" t="s">
        <v>80</v>
      </c>
      <c r="AJ106" s="84" t="s">
        <v>80</v>
      </c>
      <c r="AK106" s="10"/>
      <c r="AL106" s="10"/>
      <c r="AM106" s="10"/>
      <c r="AN106" s="66">
        <f t="shared" si="12"/>
        <v>360</v>
      </c>
    </row>
    <row r="107" spans="1:40" ht="12.6" customHeight="1" x14ac:dyDescent="0.25">
      <c r="A107" s="91">
        <f t="shared" si="13"/>
        <v>103</v>
      </c>
      <c r="B107" s="93" t="s">
        <v>46</v>
      </c>
      <c r="C107" s="162">
        <f t="shared" si="11"/>
        <v>14</v>
      </c>
      <c r="D107" s="94" t="s">
        <v>80</v>
      </c>
      <c r="E107" s="84" t="s">
        <v>80</v>
      </c>
      <c r="F107" s="87"/>
      <c r="G107" s="87"/>
      <c r="H107" s="87"/>
      <c r="I107" s="87"/>
      <c r="J107" s="87"/>
      <c r="K107" s="111"/>
      <c r="L107" s="87"/>
      <c r="M107" s="87"/>
      <c r="N107" s="111"/>
      <c r="O107" s="87"/>
      <c r="P107" s="87"/>
      <c r="Q107" s="87"/>
      <c r="R107" s="111"/>
      <c r="S107" s="84" t="s">
        <v>80</v>
      </c>
      <c r="T107" s="84" t="s">
        <v>80</v>
      </c>
      <c r="U107" s="109"/>
      <c r="V107" s="84" t="s">
        <v>80</v>
      </c>
      <c r="W107" s="84" t="s">
        <v>80</v>
      </c>
      <c r="X107" s="84"/>
      <c r="Y107" s="84" t="s">
        <v>80</v>
      </c>
      <c r="Z107" s="84"/>
      <c r="AA107" s="84" t="s">
        <v>80</v>
      </c>
      <c r="AB107" s="84"/>
      <c r="AC107" s="109"/>
      <c r="AD107" s="84" t="s">
        <v>80</v>
      </c>
      <c r="AE107" s="84"/>
      <c r="AF107" s="84"/>
      <c r="AG107" s="133"/>
      <c r="AH107" s="133" t="s">
        <v>80</v>
      </c>
      <c r="AI107" s="84" t="s">
        <v>80</v>
      </c>
      <c r="AJ107" s="84" t="s">
        <v>80</v>
      </c>
      <c r="AK107" s="10" t="s">
        <v>80</v>
      </c>
      <c r="AL107" s="10" t="s">
        <v>80</v>
      </c>
      <c r="AM107" s="10"/>
      <c r="AN107" s="66">
        <f t="shared" si="12"/>
        <v>1260</v>
      </c>
    </row>
    <row r="108" spans="1:40" ht="12.6" customHeight="1" x14ac:dyDescent="0.25">
      <c r="A108" s="91">
        <f t="shared" si="13"/>
        <v>104</v>
      </c>
      <c r="B108" s="93" t="s">
        <v>47</v>
      </c>
      <c r="C108" s="162">
        <f t="shared" si="11"/>
        <v>4</v>
      </c>
      <c r="D108" s="94"/>
      <c r="E108" s="84"/>
      <c r="F108" s="87"/>
      <c r="G108" s="87"/>
      <c r="H108" s="87"/>
      <c r="I108" s="87"/>
      <c r="J108" s="87"/>
      <c r="K108" s="111"/>
      <c r="L108" s="87"/>
      <c r="M108" s="87"/>
      <c r="N108" s="111"/>
      <c r="O108" s="87"/>
      <c r="P108" s="87"/>
      <c r="Q108" s="87"/>
      <c r="R108" s="111"/>
      <c r="S108" s="84"/>
      <c r="T108" s="84"/>
      <c r="U108" s="109"/>
      <c r="V108" s="84" t="s">
        <v>80</v>
      </c>
      <c r="W108" s="84" t="s">
        <v>80</v>
      </c>
      <c r="X108" s="84" t="s">
        <v>80</v>
      </c>
      <c r="Y108" s="84" t="s">
        <v>80</v>
      </c>
      <c r="Z108" s="84"/>
      <c r="AA108" s="84"/>
      <c r="AB108" s="84"/>
      <c r="AC108" s="109"/>
      <c r="AD108" s="84"/>
      <c r="AE108" s="84"/>
      <c r="AF108" s="84"/>
      <c r="AG108" s="133"/>
      <c r="AH108" s="133"/>
      <c r="AI108" s="84"/>
      <c r="AJ108" s="84"/>
      <c r="AK108" s="10"/>
      <c r="AL108" s="10"/>
      <c r="AM108" s="10"/>
      <c r="AN108" s="66">
        <f t="shared" si="12"/>
        <v>360</v>
      </c>
    </row>
    <row r="109" spans="1:40" ht="12.6" customHeight="1" x14ac:dyDescent="0.25">
      <c r="A109" s="91">
        <f t="shared" si="13"/>
        <v>105</v>
      </c>
      <c r="B109" s="93" t="s">
        <v>241</v>
      </c>
      <c r="C109" s="162">
        <f t="shared" si="11"/>
        <v>4</v>
      </c>
      <c r="D109" s="94"/>
      <c r="E109" s="84"/>
      <c r="F109" s="87"/>
      <c r="G109" s="87"/>
      <c r="H109" s="87"/>
      <c r="I109" s="87"/>
      <c r="J109" s="87"/>
      <c r="K109" s="111"/>
      <c r="L109" s="87"/>
      <c r="M109" s="87"/>
      <c r="N109" s="111"/>
      <c r="O109" s="87"/>
      <c r="P109" s="87"/>
      <c r="Q109" s="87"/>
      <c r="R109" s="111"/>
      <c r="S109" s="84" t="s">
        <v>80</v>
      </c>
      <c r="T109" s="84" t="s">
        <v>80</v>
      </c>
      <c r="U109" s="109"/>
      <c r="V109" s="84" t="s">
        <v>80</v>
      </c>
      <c r="W109" s="84"/>
      <c r="X109" s="84" t="s">
        <v>80</v>
      </c>
      <c r="Y109" s="84"/>
      <c r="Z109" s="84"/>
      <c r="AA109" s="84"/>
      <c r="AB109" s="84"/>
      <c r="AC109" s="109"/>
      <c r="AD109" s="84"/>
      <c r="AE109" s="84"/>
      <c r="AF109" s="84"/>
      <c r="AG109" s="133"/>
      <c r="AH109" s="133"/>
      <c r="AI109" s="84"/>
      <c r="AJ109" s="84"/>
      <c r="AK109" s="10"/>
      <c r="AL109" s="10"/>
      <c r="AM109" s="10"/>
      <c r="AN109" s="66">
        <f t="shared" si="12"/>
        <v>360</v>
      </c>
    </row>
    <row r="110" spans="1:40" ht="12.6" customHeight="1" x14ac:dyDescent="0.25">
      <c r="A110" s="91">
        <f t="shared" si="13"/>
        <v>106</v>
      </c>
      <c r="B110" s="93" t="s">
        <v>408</v>
      </c>
      <c r="C110" s="162">
        <f t="shared" si="11"/>
        <v>20</v>
      </c>
      <c r="D110" s="94" t="s">
        <v>80</v>
      </c>
      <c r="E110" s="84" t="s">
        <v>80</v>
      </c>
      <c r="F110" s="87"/>
      <c r="G110" s="87"/>
      <c r="H110" s="87"/>
      <c r="I110" s="87"/>
      <c r="J110" s="87"/>
      <c r="K110" s="111"/>
      <c r="L110" s="87"/>
      <c r="M110" s="87"/>
      <c r="N110" s="111"/>
      <c r="O110" s="87"/>
      <c r="P110" s="87"/>
      <c r="Q110" s="87"/>
      <c r="R110" s="111"/>
      <c r="S110" s="84" t="s">
        <v>80</v>
      </c>
      <c r="T110" s="84" t="s">
        <v>80</v>
      </c>
      <c r="U110" s="109" t="s">
        <v>80</v>
      </c>
      <c r="V110" s="84" t="s">
        <v>80</v>
      </c>
      <c r="W110" s="84" t="s">
        <v>80</v>
      </c>
      <c r="X110" s="84" t="s">
        <v>80</v>
      </c>
      <c r="Y110" s="84" t="s">
        <v>80</v>
      </c>
      <c r="Z110" s="84" t="s">
        <v>80</v>
      </c>
      <c r="AA110" s="84"/>
      <c r="AB110" s="84"/>
      <c r="AC110" s="109"/>
      <c r="AD110" s="84" t="s">
        <v>80</v>
      </c>
      <c r="AE110" s="84" t="s">
        <v>80</v>
      </c>
      <c r="AF110" s="84" t="s">
        <v>80</v>
      </c>
      <c r="AG110" s="133" t="s">
        <v>80</v>
      </c>
      <c r="AH110" s="133" t="s">
        <v>80</v>
      </c>
      <c r="AI110" s="84" t="s">
        <v>80</v>
      </c>
      <c r="AJ110" s="84" t="s">
        <v>80</v>
      </c>
      <c r="AK110" s="10" t="s">
        <v>80</v>
      </c>
      <c r="AL110" s="10" t="s">
        <v>80</v>
      </c>
      <c r="AM110" s="10" t="s">
        <v>80</v>
      </c>
      <c r="AN110" s="66">
        <f t="shared" si="12"/>
        <v>1800</v>
      </c>
    </row>
    <row r="111" spans="1:40" ht="12.6" customHeight="1" x14ac:dyDescent="0.25">
      <c r="A111" s="91">
        <f t="shared" si="13"/>
        <v>107</v>
      </c>
      <c r="B111" s="93" t="s">
        <v>298</v>
      </c>
      <c r="C111" s="162">
        <f t="shared" si="11"/>
        <v>21</v>
      </c>
      <c r="D111" s="94" t="s">
        <v>80</v>
      </c>
      <c r="E111" s="84" t="s">
        <v>80</v>
      </c>
      <c r="F111" s="87"/>
      <c r="G111" s="87"/>
      <c r="H111" s="87"/>
      <c r="I111" s="87"/>
      <c r="J111" s="87"/>
      <c r="K111" s="111"/>
      <c r="L111" s="87"/>
      <c r="M111" s="87"/>
      <c r="N111" s="111"/>
      <c r="O111" s="87"/>
      <c r="P111" s="87"/>
      <c r="Q111" s="87"/>
      <c r="R111" s="111"/>
      <c r="S111" s="84" t="s">
        <v>80</v>
      </c>
      <c r="T111" s="84" t="s">
        <v>80</v>
      </c>
      <c r="U111" s="109" t="s">
        <v>80</v>
      </c>
      <c r="V111" s="84" t="s">
        <v>80</v>
      </c>
      <c r="W111" s="84" t="s">
        <v>80</v>
      </c>
      <c r="X111" s="84" t="s">
        <v>80</v>
      </c>
      <c r="Y111" s="84" t="s">
        <v>80</v>
      </c>
      <c r="Z111" s="84" t="s">
        <v>80</v>
      </c>
      <c r="AA111" s="84" t="s">
        <v>80</v>
      </c>
      <c r="AB111" s="84" t="s">
        <v>80</v>
      </c>
      <c r="AC111" s="109" t="s">
        <v>80</v>
      </c>
      <c r="AD111" s="84" t="s">
        <v>80</v>
      </c>
      <c r="AE111" s="84" t="s">
        <v>80</v>
      </c>
      <c r="AF111" s="84" t="s">
        <v>80</v>
      </c>
      <c r="AG111" s="133" t="s">
        <v>80</v>
      </c>
      <c r="AH111" s="133"/>
      <c r="AI111" s="84" t="s">
        <v>80</v>
      </c>
      <c r="AJ111" s="84" t="s">
        <v>80</v>
      </c>
      <c r="AK111" s="10" t="s">
        <v>80</v>
      </c>
      <c r="AL111" s="10" t="s">
        <v>80</v>
      </c>
      <c r="AM111" s="10"/>
      <c r="AN111" s="66">
        <f t="shared" si="12"/>
        <v>1890</v>
      </c>
    </row>
    <row r="112" spans="1:40" ht="12.6" customHeight="1" x14ac:dyDescent="0.25">
      <c r="A112" s="91">
        <f t="shared" si="13"/>
        <v>108</v>
      </c>
      <c r="B112" s="93" t="s">
        <v>231</v>
      </c>
      <c r="C112" s="162">
        <f t="shared" si="11"/>
        <v>0</v>
      </c>
      <c r="D112" s="94"/>
      <c r="E112" s="84"/>
      <c r="F112" s="87"/>
      <c r="G112" s="87"/>
      <c r="H112" s="87"/>
      <c r="I112" s="87"/>
      <c r="J112" s="87"/>
      <c r="K112" s="111"/>
      <c r="L112" s="87"/>
      <c r="M112" s="87"/>
      <c r="N112" s="111"/>
      <c r="O112" s="87"/>
      <c r="P112" s="87"/>
      <c r="Q112" s="87"/>
      <c r="R112" s="111"/>
      <c r="S112" s="84"/>
      <c r="T112" s="84"/>
      <c r="U112" s="109"/>
      <c r="V112" s="84"/>
      <c r="W112" s="84"/>
      <c r="X112" s="84"/>
      <c r="Y112" s="84"/>
      <c r="Z112" s="84"/>
      <c r="AA112" s="84"/>
      <c r="AB112" s="84"/>
      <c r="AC112" s="109"/>
      <c r="AD112" s="84"/>
      <c r="AE112" s="84"/>
      <c r="AF112" s="84"/>
      <c r="AG112" s="133"/>
      <c r="AH112" s="133"/>
      <c r="AI112" s="84"/>
      <c r="AJ112" s="84"/>
      <c r="AK112" s="10"/>
      <c r="AL112" s="10"/>
      <c r="AM112" s="10"/>
      <c r="AN112" s="66">
        <f t="shared" si="12"/>
        <v>0</v>
      </c>
    </row>
    <row r="113" spans="1:40" ht="12.6" customHeight="1" x14ac:dyDescent="0.25">
      <c r="A113" s="91">
        <f t="shared" si="13"/>
        <v>109</v>
      </c>
      <c r="B113" s="93" t="s">
        <v>333</v>
      </c>
      <c r="C113" s="162">
        <f t="shared" si="11"/>
        <v>23</v>
      </c>
      <c r="D113" s="94" t="s">
        <v>80</v>
      </c>
      <c r="E113" s="84" t="s">
        <v>80</v>
      </c>
      <c r="F113" s="87"/>
      <c r="G113" s="87"/>
      <c r="H113" s="87"/>
      <c r="I113" s="87"/>
      <c r="J113" s="87"/>
      <c r="K113" s="111"/>
      <c r="L113" s="87"/>
      <c r="M113" s="87"/>
      <c r="N113" s="111"/>
      <c r="O113" s="87"/>
      <c r="P113" s="87"/>
      <c r="Q113" s="87"/>
      <c r="R113" s="111"/>
      <c r="S113" s="84" t="s">
        <v>80</v>
      </c>
      <c r="T113" s="84" t="s">
        <v>80</v>
      </c>
      <c r="U113" s="109" t="s">
        <v>80</v>
      </c>
      <c r="V113" s="84" t="s">
        <v>80</v>
      </c>
      <c r="W113" s="84" t="s">
        <v>80</v>
      </c>
      <c r="X113" s="84" t="s">
        <v>80</v>
      </c>
      <c r="Y113" s="84" t="s">
        <v>80</v>
      </c>
      <c r="Z113" s="84" t="s">
        <v>80</v>
      </c>
      <c r="AA113" s="84" t="s">
        <v>80</v>
      </c>
      <c r="AB113" s="84" t="s">
        <v>80</v>
      </c>
      <c r="AC113" s="109" t="s">
        <v>80</v>
      </c>
      <c r="AD113" s="84" t="s">
        <v>80</v>
      </c>
      <c r="AE113" s="84" t="s">
        <v>80</v>
      </c>
      <c r="AF113" s="84" t="s">
        <v>80</v>
      </c>
      <c r="AG113" s="133" t="s">
        <v>80</v>
      </c>
      <c r="AH113" s="133" t="s">
        <v>80</v>
      </c>
      <c r="AI113" s="84" t="s">
        <v>80</v>
      </c>
      <c r="AJ113" s="84" t="s">
        <v>80</v>
      </c>
      <c r="AK113" s="10" t="s">
        <v>80</v>
      </c>
      <c r="AL113" s="10" t="s">
        <v>80</v>
      </c>
      <c r="AM113" s="10" t="s">
        <v>80</v>
      </c>
      <c r="AN113" s="66">
        <f t="shared" si="12"/>
        <v>2070</v>
      </c>
    </row>
    <row r="114" spans="1:40" ht="12.6" customHeight="1" x14ac:dyDescent="0.25">
      <c r="A114" s="91">
        <f t="shared" si="13"/>
        <v>110</v>
      </c>
      <c r="B114" s="93" t="s">
        <v>393</v>
      </c>
      <c r="C114" s="162">
        <f t="shared" si="11"/>
        <v>20</v>
      </c>
      <c r="D114" s="94" t="s">
        <v>80</v>
      </c>
      <c r="E114" s="84" t="s">
        <v>80</v>
      </c>
      <c r="F114" s="87"/>
      <c r="G114" s="87"/>
      <c r="H114" s="87"/>
      <c r="I114" s="87"/>
      <c r="J114" s="87"/>
      <c r="K114" s="111"/>
      <c r="L114" s="87"/>
      <c r="M114" s="87"/>
      <c r="N114" s="111"/>
      <c r="O114" s="87"/>
      <c r="P114" s="87"/>
      <c r="Q114" s="87"/>
      <c r="R114" s="111"/>
      <c r="S114" s="84"/>
      <c r="T114" s="84" t="s">
        <v>80</v>
      </c>
      <c r="U114" s="109" t="s">
        <v>80</v>
      </c>
      <c r="V114" s="84" t="s">
        <v>80</v>
      </c>
      <c r="W114" s="84" t="s">
        <v>80</v>
      </c>
      <c r="X114" s="84" t="s">
        <v>80</v>
      </c>
      <c r="Y114" s="84" t="s">
        <v>80</v>
      </c>
      <c r="Z114" s="84" t="s">
        <v>80</v>
      </c>
      <c r="AA114" s="84"/>
      <c r="AB114" s="84" t="s">
        <v>80</v>
      </c>
      <c r="AC114" s="109" t="s">
        <v>80</v>
      </c>
      <c r="AD114" s="84" t="s">
        <v>80</v>
      </c>
      <c r="AE114" s="84" t="s">
        <v>80</v>
      </c>
      <c r="AF114" s="84" t="s">
        <v>80</v>
      </c>
      <c r="AG114" s="133" t="s">
        <v>80</v>
      </c>
      <c r="AH114" s="133"/>
      <c r="AI114" s="84" t="s">
        <v>80</v>
      </c>
      <c r="AJ114" s="84" t="s">
        <v>80</v>
      </c>
      <c r="AK114" s="10" t="s">
        <v>80</v>
      </c>
      <c r="AL114" s="10" t="s">
        <v>80</v>
      </c>
      <c r="AM114" s="10" t="s">
        <v>80</v>
      </c>
      <c r="AN114" s="66">
        <f t="shared" si="12"/>
        <v>1800</v>
      </c>
    </row>
    <row r="115" spans="1:40" ht="12.6" customHeight="1" x14ac:dyDescent="0.25">
      <c r="A115" s="91">
        <f t="shared" si="13"/>
        <v>111</v>
      </c>
      <c r="B115" s="93" t="s">
        <v>50</v>
      </c>
      <c r="C115" s="162">
        <f t="shared" si="11"/>
        <v>13</v>
      </c>
      <c r="D115" s="94" t="s">
        <v>80</v>
      </c>
      <c r="E115" s="84"/>
      <c r="F115" s="87"/>
      <c r="G115" s="87"/>
      <c r="H115" s="87"/>
      <c r="I115" s="87"/>
      <c r="J115" s="87"/>
      <c r="K115" s="111"/>
      <c r="L115" s="87"/>
      <c r="M115" s="87"/>
      <c r="N115" s="111"/>
      <c r="O115" s="87"/>
      <c r="P115" s="87"/>
      <c r="Q115" s="87"/>
      <c r="R115" s="111"/>
      <c r="S115" s="84" t="s">
        <v>80</v>
      </c>
      <c r="T115" s="84"/>
      <c r="U115" s="109" t="s">
        <v>80</v>
      </c>
      <c r="V115" s="84" t="s">
        <v>80</v>
      </c>
      <c r="W115" s="84"/>
      <c r="X115" s="84" t="s">
        <v>80</v>
      </c>
      <c r="Y115" s="84" t="s">
        <v>80</v>
      </c>
      <c r="Z115" s="84"/>
      <c r="AA115" s="84" t="s">
        <v>80</v>
      </c>
      <c r="AB115" s="84" t="s">
        <v>80</v>
      </c>
      <c r="AC115" s="109" t="s">
        <v>80</v>
      </c>
      <c r="AD115" s="84"/>
      <c r="AE115" s="84"/>
      <c r="AF115" s="84"/>
      <c r="AG115" s="133" t="s">
        <v>80</v>
      </c>
      <c r="AH115" s="133"/>
      <c r="AI115" s="84" t="s">
        <v>80</v>
      </c>
      <c r="AJ115" s="84" t="s">
        <v>80</v>
      </c>
      <c r="AK115" s="10"/>
      <c r="AL115" s="10" t="s">
        <v>80</v>
      </c>
      <c r="AM115" s="10"/>
      <c r="AN115" s="66">
        <f t="shared" si="12"/>
        <v>1170</v>
      </c>
    </row>
    <row r="116" spans="1:40" ht="12.6" customHeight="1" x14ac:dyDescent="0.25">
      <c r="A116" s="91">
        <f t="shared" si="13"/>
        <v>112</v>
      </c>
      <c r="B116" s="93" t="s">
        <v>394</v>
      </c>
      <c r="C116" s="162">
        <f t="shared" si="11"/>
        <v>11</v>
      </c>
      <c r="D116" s="94"/>
      <c r="E116" s="84" t="s">
        <v>80</v>
      </c>
      <c r="F116" s="87"/>
      <c r="G116" s="87"/>
      <c r="H116" s="87"/>
      <c r="I116" s="87"/>
      <c r="J116" s="87"/>
      <c r="K116" s="111"/>
      <c r="L116" s="87"/>
      <c r="M116" s="87"/>
      <c r="N116" s="111"/>
      <c r="O116" s="87"/>
      <c r="P116" s="87"/>
      <c r="Q116" s="87"/>
      <c r="R116" s="111"/>
      <c r="S116" s="84" t="s">
        <v>80</v>
      </c>
      <c r="T116" s="84"/>
      <c r="U116" s="109"/>
      <c r="V116" s="84" t="s">
        <v>80</v>
      </c>
      <c r="W116" s="84"/>
      <c r="X116" s="84" t="s">
        <v>80</v>
      </c>
      <c r="Y116" s="84"/>
      <c r="Z116" s="84"/>
      <c r="AA116" s="84" t="s">
        <v>80</v>
      </c>
      <c r="AB116" s="84" t="s">
        <v>80</v>
      </c>
      <c r="AC116" s="109"/>
      <c r="AD116" s="84"/>
      <c r="AE116" s="84"/>
      <c r="AF116" s="84" t="s">
        <v>80</v>
      </c>
      <c r="AG116" s="133" t="s">
        <v>80</v>
      </c>
      <c r="AH116" s="133"/>
      <c r="AI116" s="84"/>
      <c r="AJ116" s="84" t="s">
        <v>80</v>
      </c>
      <c r="AK116" s="10" t="s">
        <v>80</v>
      </c>
      <c r="AL116" s="10" t="s">
        <v>80</v>
      </c>
      <c r="AM116" s="10"/>
      <c r="AN116" s="66">
        <f t="shared" si="12"/>
        <v>990</v>
      </c>
    </row>
    <row r="117" spans="1:40" ht="12.6" customHeight="1" x14ac:dyDescent="0.25">
      <c r="A117" s="91">
        <f t="shared" si="13"/>
        <v>113</v>
      </c>
      <c r="B117" s="93" t="s">
        <v>397</v>
      </c>
      <c r="C117" s="162">
        <f t="shared" si="11"/>
        <v>23</v>
      </c>
      <c r="D117" s="94" t="s">
        <v>80</v>
      </c>
      <c r="E117" s="84" t="s">
        <v>80</v>
      </c>
      <c r="F117" s="87"/>
      <c r="G117" s="87"/>
      <c r="H117" s="87"/>
      <c r="I117" s="87"/>
      <c r="J117" s="87"/>
      <c r="K117" s="111"/>
      <c r="L117" s="87"/>
      <c r="M117" s="87"/>
      <c r="N117" s="111"/>
      <c r="O117" s="87"/>
      <c r="P117" s="87"/>
      <c r="Q117" s="87"/>
      <c r="R117" s="111"/>
      <c r="S117" s="84" t="s">
        <v>80</v>
      </c>
      <c r="T117" s="84" t="s">
        <v>80</v>
      </c>
      <c r="U117" s="109" t="s">
        <v>80</v>
      </c>
      <c r="V117" s="84" t="s">
        <v>80</v>
      </c>
      <c r="W117" s="84" t="s">
        <v>80</v>
      </c>
      <c r="X117" s="84" t="s">
        <v>80</v>
      </c>
      <c r="Y117" s="84" t="s">
        <v>80</v>
      </c>
      <c r="Z117" s="84" t="s">
        <v>80</v>
      </c>
      <c r="AA117" s="84" t="s">
        <v>80</v>
      </c>
      <c r="AB117" s="84" t="s">
        <v>80</v>
      </c>
      <c r="AC117" s="109" t="s">
        <v>80</v>
      </c>
      <c r="AD117" s="84" t="s">
        <v>80</v>
      </c>
      <c r="AE117" s="84" t="s">
        <v>80</v>
      </c>
      <c r="AF117" s="84" t="s">
        <v>80</v>
      </c>
      <c r="AG117" s="133" t="s">
        <v>80</v>
      </c>
      <c r="AH117" s="133" t="s">
        <v>80</v>
      </c>
      <c r="AI117" s="84" t="s">
        <v>80</v>
      </c>
      <c r="AJ117" s="84" t="s">
        <v>80</v>
      </c>
      <c r="AK117" s="10" t="s">
        <v>80</v>
      </c>
      <c r="AL117" s="10" t="s">
        <v>80</v>
      </c>
      <c r="AM117" s="10" t="s">
        <v>80</v>
      </c>
      <c r="AN117" s="66">
        <f t="shared" si="12"/>
        <v>2070</v>
      </c>
    </row>
    <row r="118" spans="1:40" ht="12.6" customHeight="1" x14ac:dyDescent="0.25">
      <c r="A118" s="91">
        <f t="shared" si="13"/>
        <v>114</v>
      </c>
      <c r="B118" s="93" t="s">
        <v>344</v>
      </c>
      <c r="C118" s="162">
        <f t="shared" si="11"/>
        <v>19</v>
      </c>
      <c r="D118" s="94" t="s">
        <v>80</v>
      </c>
      <c r="E118" s="84" t="s">
        <v>80</v>
      </c>
      <c r="F118" s="87"/>
      <c r="G118" s="87"/>
      <c r="H118" s="87"/>
      <c r="I118" s="87"/>
      <c r="J118" s="87"/>
      <c r="K118" s="111"/>
      <c r="L118" s="87"/>
      <c r="M118" s="87"/>
      <c r="N118" s="111"/>
      <c r="O118" s="87"/>
      <c r="P118" s="87"/>
      <c r="Q118" s="87"/>
      <c r="R118" s="111"/>
      <c r="S118" s="84" t="s">
        <v>80</v>
      </c>
      <c r="T118" s="84" t="s">
        <v>80</v>
      </c>
      <c r="U118" s="109" t="s">
        <v>80</v>
      </c>
      <c r="V118" s="84" t="s">
        <v>80</v>
      </c>
      <c r="W118" s="84" t="s">
        <v>80</v>
      </c>
      <c r="X118" s="84" t="s">
        <v>80</v>
      </c>
      <c r="Y118" s="84" t="s">
        <v>80</v>
      </c>
      <c r="Z118" s="84" t="s">
        <v>80</v>
      </c>
      <c r="AA118" s="84" t="s">
        <v>80</v>
      </c>
      <c r="AB118" s="84" t="s">
        <v>80</v>
      </c>
      <c r="AC118" s="109" t="s">
        <v>80</v>
      </c>
      <c r="AD118" s="84"/>
      <c r="AE118" s="84"/>
      <c r="AF118" s="84" t="s">
        <v>80</v>
      </c>
      <c r="AG118" s="133"/>
      <c r="AH118" s="133" t="s">
        <v>80</v>
      </c>
      <c r="AI118" s="84" t="s">
        <v>80</v>
      </c>
      <c r="AJ118" s="84" t="s">
        <v>80</v>
      </c>
      <c r="AK118" s="10" t="s">
        <v>80</v>
      </c>
      <c r="AL118" s="10" t="s">
        <v>80</v>
      </c>
      <c r="AM118" s="10"/>
      <c r="AN118" s="66">
        <f t="shared" si="12"/>
        <v>1710</v>
      </c>
    </row>
    <row r="119" spans="1:40" ht="12.6" customHeight="1" x14ac:dyDescent="0.25">
      <c r="A119" s="91">
        <f t="shared" si="13"/>
        <v>115</v>
      </c>
      <c r="B119" s="93" t="s">
        <v>52</v>
      </c>
      <c r="C119" s="162">
        <f t="shared" si="11"/>
        <v>9</v>
      </c>
      <c r="D119" s="94"/>
      <c r="E119" s="84"/>
      <c r="F119" s="87"/>
      <c r="G119" s="87"/>
      <c r="H119" s="87"/>
      <c r="I119" s="87"/>
      <c r="J119" s="87"/>
      <c r="K119" s="111"/>
      <c r="L119" s="87"/>
      <c r="M119" s="87"/>
      <c r="N119" s="111"/>
      <c r="O119" s="87"/>
      <c r="P119" s="87"/>
      <c r="Q119" s="87"/>
      <c r="R119" s="111"/>
      <c r="S119" s="84" t="s">
        <v>80</v>
      </c>
      <c r="T119" s="84"/>
      <c r="U119" s="109"/>
      <c r="V119" s="84" t="s">
        <v>80</v>
      </c>
      <c r="W119" s="84" t="s">
        <v>80</v>
      </c>
      <c r="X119" s="84" t="s">
        <v>80</v>
      </c>
      <c r="Y119" s="84" t="s">
        <v>80</v>
      </c>
      <c r="Z119" s="84" t="s">
        <v>80</v>
      </c>
      <c r="AA119" s="84" t="s">
        <v>80</v>
      </c>
      <c r="AB119" s="84" t="s">
        <v>80</v>
      </c>
      <c r="AC119" s="109"/>
      <c r="AD119" s="84"/>
      <c r="AE119" s="84"/>
      <c r="AF119" s="84"/>
      <c r="AG119" s="133"/>
      <c r="AH119" s="133"/>
      <c r="AI119" s="84"/>
      <c r="AJ119" s="84"/>
      <c r="AK119" s="10" t="s">
        <v>80</v>
      </c>
      <c r="AL119" s="10"/>
      <c r="AM119" s="10"/>
      <c r="AN119" s="66">
        <f t="shared" si="12"/>
        <v>810</v>
      </c>
    </row>
    <row r="120" spans="1:40" ht="12.6" customHeight="1" x14ac:dyDescent="0.25">
      <c r="A120" s="91">
        <f t="shared" si="13"/>
        <v>116</v>
      </c>
      <c r="B120" s="93" t="s">
        <v>390</v>
      </c>
      <c r="C120" s="162">
        <f t="shared" si="11"/>
        <v>21</v>
      </c>
      <c r="D120" s="94" t="s">
        <v>80</v>
      </c>
      <c r="E120" s="84" t="s">
        <v>80</v>
      </c>
      <c r="F120" s="87"/>
      <c r="G120" s="87"/>
      <c r="H120" s="87"/>
      <c r="I120" s="87"/>
      <c r="J120" s="87"/>
      <c r="K120" s="111"/>
      <c r="L120" s="87"/>
      <c r="M120" s="87"/>
      <c r="N120" s="111"/>
      <c r="O120" s="87"/>
      <c r="P120" s="87"/>
      <c r="Q120" s="87"/>
      <c r="R120" s="111"/>
      <c r="S120" s="84" t="s">
        <v>80</v>
      </c>
      <c r="T120" s="84" t="s">
        <v>80</v>
      </c>
      <c r="U120" s="109" t="s">
        <v>80</v>
      </c>
      <c r="V120" s="84" t="s">
        <v>80</v>
      </c>
      <c r="W120" s="84" t="s">
        <v>80</v>
      </c>
      <c r="X120" s="84" t="s">
        <v>80</v>
      </c>
      <c r="Y120" s="84" t="s">
        <v>80</v>
      </c>
      <c r="Z120" s="84" t="s">
        <v>80</v>
      </c>
      <c r="AA120" s="84" t="s">
        <v>80</v>
      </c>
      <c r="AB120" s="84" t="s">
        <v>80</v>
      </c>
      <c r="AC120" s="109" t="s">
        <v>80</v>
      </c>
      <c r="AD120" s="84" t="s">
        <v>80</v>
      </c>
      <c r="AE120" s="84" t="s">
        <v>80</v>
      </c>
      <c r="AF120" s="84" t="s">
        <v>80</v>
      </c>
      <c r="AG120" s="133"/>
      <c r="AH120" s="133" t="s">
        <v>80</v>
      </c>
      <c r="AI120" s="84" t="s">
        <v>80</v>
      </c>
      <c r="AJ120" s="84" t="s">
        <v>80</v>
      </c>
      <c r="AK120" s="10" t="s">
        <v>80</v>
      </c>
      <c r="AL120" s="10"/>
      <c r="AM120" s="10" t="s">
        <v>80</v>
      </c>
      <c r="AN120" s="66">
        <f t="shared" si="12"/>
        <v>1890</v>
      </c>
    </row>
    <row r="121" spans="1:40" ht="12.6" customHeight="1" x14ac:dyDescent="0.25">
      <c r="A121" s="91">
        <f t="shared" si="13"/>
        <v>117</v>
      </c>
      <c r="B121" s="93" t="s">
        <v>55</v>
      </c>
      <c r="C121" s="162">
        <f t="shared" si="11"/>
        <v>0</v>
      </c>
      <c r="D121" s="94"/>
      <c r="E121" s="84"/>
      <c r="F121" s="87"/>
      <c r="G121" s="87"/>
      <c r="H121" s="87"/>
      <c r="I121" s="87"/>
      <c r="J121" s="87"/>
      <c r="K121" s="111"/>
      <c r="L121" s="87"/>
      <c r="M121" s="87"/>
      <c r="N121" s="111"/>
      <c r="O121" s="87"/>
      <c r="P121" s="87"/>
      <c r="Q121" s="87"/>
      <c r="R121" s="111"/>
      <c r="S121" s="84"/>
      <c r="T121" s="84"/>
      <c r="U121" s="109"/>
      <c r="V121" s="84"/>
      <c r="W121" s="84"/>
      <c r="X121" s="84"/>
      <c r="Y121" s="84"/>
      <c r="Z121" s="84"/>
      <c r="AA121" s="84"/>
      <c r="AB121" s="84"/>
      <c r="AC121" s="109"/>
      <c r="AD121" s="84"/>
      <c r="AE121" s="84"/>
      <c r="AF121" s="84"/>
      <c r="AG121" s="133"/>
      <c r="AH121" s="133"/>
      <c r="AI121" s="84"/>
      <c r="AJ121" s="84"/>
      <c r="AK121" s="10"/>
      <c r="AL121" s="10"/>
      <c r="AM121" s="10"/>
      <c r="AN121" s="66">
        <f t="shared" si="12"/>
        <v>0</v>
      </c>
    </row>
    <row r="122" spans="1:40" ht="12.6" customHeight="1" x14ac:dyDescent="0.25">
      <c r="A122" s="91">
        <f t="shared" si="13"/>
        <v>118</v>
      </c>
      <c r="B122" s="93" t="s">
        <v>334</v>
      </c>
      <c r="C122" s="162">
        <f t="shared" si="11"/>
        <v>0</v>
      </c>
      <c r="D122" s="94"/>
      <c r="E122" s="84"/>
      <c r="F122" s="87"/>
      <c r="G122" s="87"/>
      <c r="H122" s="87"/>
      <c r="I122" s="87"/>
      <c r="J122" s="87"/>
      <c r="K122" s="111"/>
      <c r="L122" s="87"/>
      <c r="M122" s="87"/>
      <c r="N122" s="111"/>
      <c r="O122" s="87"/>
      <c r="P122" s="87"/>
      <c r="Q122" s="87"/>
      <c r="R122" s="111"/>
      <c r="S122" s="84"/>
      <c r="T122" s="84"/>
      <c r="U122" s="109"/>
      <c r="V122" s="84"/>
      <c r="W122" s="84"/>
      <c r="X122" s="84"/>
      <c r="Y122" s="84"/>
      <c r="Z122" s="84"/>
      <c r="AA122" s="84"/>
      <c r="AB122" s="84"/>
      <c r="AC122" s="109"/>
      <c r="AD122" s="84"/>
      <c r="AE122" s="84"/>
      <c r="AF122" s="84"/>
      <c r="AG122" s="133"/>
      <c r="AH122" s="133"/>
      <c r="AI122" s="84"/>
      <c r="AJ122" s="84"/>
      <c r="AK122" s="10"/>
      <c r="AL122" s="10"/>
      <c r="AM122" s="10"/>
      <c r="AN122" s="66">
        <f t="shared" si="12"/>
        <v>0</v>
      </c>
    </row>
    <row r="123" spans="1:40" ht="12.6" customHeight="1" x14ac:dyDescent="0.25">
      <c r="A123" s="91">
        <f t="shared" si="13"/>
        <v>119</v>
      </c>
      <c r="B123" s="93" t="s">
        <v>271</v>
      </c>
      <c r="C123" s="162">
        <f t="shared" si="11"/>
        <v>21</v>
      </c>
      <c r="D123" s="94" t="s">
        <v>80</v>
      </c>
      <c r="E123" s="84" t="s">
        <v>80</v>
      </c>
      <c r="F123" s="87"/>
      <c r="G123" s="87"/>
      <c r="H123" s="87"/>
      <c r="I123" s="87"/>
      <c r="J123" s="87"/>
      <c r="K123" s="111"/>
      <c r="L123" s="87"/>
      <c r="M123" s="87"/>
      <c r="N123" s="111"/>
      <c r="O123" s="87"/>
      <c r="P123" s="87"/>
      <c r="Q123" s="87"/>
      <c r="R123" s="111"/>
      <c r="S123" s="84" t="s">
        <v>80</v>
      </c>
      <c r="T123" s="84" t="s">
        <v>80</v>
      </c>
      <c r="U123" s="109" t="s">
        <v>80</v>
      </c>
      <c r="V123" s="84" t="s">
        <v>80</v>
      </c>
      <c r="W123" s="84" t="s">
        <v>80</v>
      </c>
      <c r="X123" s="84" t="s">
        <v>80</v>
      </c>
      <c r="Y123" s="84" t="s">
        <v>80</v>
      </c>
      <c r="Z123" s="84" t="s">
        <v>80</v>
      </c>
      <c r="AA123" s="84" t="s">
        <v>80</v>
      </c>
      <c r="AB123" s="84" t="s">
        <v>80</v>
      </c>
      <c r="AC123" s="109" t="s">
        <v>80</v>
      </c>
      <c r="AD123" s="84" t="s">
        <v>80</v>
      </c>
      <c r="AE123" s="84" t="s">
        <v>80</v>
      </c>
      <c r="AF123" s="84" t="s">
        <v>80</v>
      </c>
      <c r="AG123" s="133"/>
      <c r="AH123" s="133"/>
      <c r="AI123" s="84" t="s">
        <v>80</v>
      </c>
      <c r="AJ123" s="84" t="s">
        <v>80</v>
      </c>
      <c r="AK123" s="10" t="s">
        <v>80</v>
      </c>
      <c r="AL123" s="10" t="s">
        <v>80</v>
      </c>
      <c r="AM123" s="10" t="s">
        <v>80</v>
      </c>
      <c r="AN123" s="66">
        <f t="shared" si="12"/>
        <v>1890</v>
      </c>
    </row>
    <row r="124" spans="1:40" ht="12.6" customHeight="1" x14ac:dyDescent="0.25">
      <c r="A124" s="91">
        <f t="shared" si="13"/>
        <v>120</v>
      </c>
      <c r="B124" s="93" t="s">
        <v>57</v>
      </c>
      <c r="C124" s="162">
        <f t="shared" si="11"/>
        <v>12</v>
      </c>
      <c r="D124" s="94" t="s">
        <v>80</v>
      </c>
      <c r="E124" s="84" t="s">
        <v>80</v>
      </c>
      <c r="F124" s="87"/>
      <c r="G124" s="87"/>
      <c r="H124" s="87"/>
      <c r="I124" s="87"/>
      <c r="J124" s="87"/>
      <c r="K124" s="111"/>
      <c r="L124" s="87"/>
      <c r="M124" s="87"/>
      <c r="N124" s="111"/>
      <c r="O124" s="87"/>
      <c r="P124" s="87"/>
      <c r="Q124" s="87"/>
      <c r="R124" s="111"/>
      <c r="S124" s="84"/>
      <c r="T124" s="84"/>
      <c r="U124" s="109" t="s">
        <v>80</v>
      </c>
      <c r="V124" s="84"/>
      <c r="W124" s="84" t="s">
        <v>80</v>
      </c>
      <c r="X124" s="84"/>
      <c r="Y124" s="84" t="s">
        <v>80</v>
      </c>
      <c r="Z124" s="84" t="s">
        <v>80</v>
      </c>
      <c r="AA124" s="84" t="s">
        <v>80</v>
      </c>
      <c r="AB124" s="84"/>
      <c r="AC124" s="109"/>
      <c r="AD124" s="84"/>
      <c r="AE124" s="84" t="s">
        <v>80</v>
      </c>
      <c r="AF124" s="84"/>
      <c r="AG124" s="133" t="s">
        <v>80</v>
      </c>
      <c r="AH124" s="133" t="s">
        <v>80</v>
      </c>
      <c r="AI124" s="84"/>
      <c r="AJ124" s="84" t="s">
        <v>80</v>
      </c>
      <c r="AK124" s="10"/>
      <c r="AL124" s="10" t="s">
        <v>80</v>
      </c>
      <c r="AM124" s="10"/>
      <c r="AN124" s="66">
        <f t="shared" si="12"/>
        <v>1080</v>
      </c>
    </row>
    <row r="125" spans="1:40" ht="12.6" customHeight="1" x14ac:dyDescent="0.25">
      <c r="A125" s="91">
        <f t="shared" si="13"/>
        <v>121</v>
      </c>
      <c r="B125" s="93" t="s">
        <v>253</v>
      </c>
      <c r="C125" s="162">
        <f t="shared" si="11"/>
        <v>20</v>
      </c>
      <c r="D125" s="94" t="s">
        <v>80</v>
      </c>
      <c r="E125" s="84"/>
      <c r="F125" s="87"/>
      <c r="G125" s="87"/>
      <c r="H125" s="87"/>
      <c r="I125" s="87"/>
      <c r="J125" s="87"/>
      <c r="K125" s="111"/>
      <c r="L125" s="87"/>
      <c r="M125" s="87"/>
      <c r="N125" s="111"/>
      <c r="O125" s="87"/>
      <c r="P125" s="87"/>
      <c r="Q125" s="87"/>
      <c r="R125" s="111"/>
      <c r="S125" s="84" t="s">
        <v>80</v>
      </c>
      <c r="T125" s="84" t="s">
        <v>80</v>
      </c>
      <c r="U125" s="109"/>
      <c r="V125" s="84" t="s">
        <v>80</v>
      </c>
      <c r="W125" s="84" t="s">
        <v>80</v>
      </c>
      <c r="X125" s="84" t="s">
        <v>80</v>
      </c>
      <c r="Y125" s="84" t="s">
        <v>80</v>
      </c>
      <c r="Z125" s="84" t="s">
        <v>80</v>
      </c>
      <c r="AA125" s="84" t="s">
        <v>80</v>
      </c>
      <c r="AB125" s="84" t="s">
        <v>80</v>
      </c>
      <c r="AC125" s="109" t="s">
        <v>80</v>
      </c>
      <c r="AD125" s="84" t="s">
        <v>80</v>
      </c>
      <c r="AE125" s="84" t="s">
        <v>80</v>
      </c>
      <c r="AF125" s="84" t="s">
        <v>80</v>
      </c>
      <c r="AG125" s="133" t="s">
        <v>80</v>
      </c>
      <c r="AH125" s="133" t="s">
        <v>80</v>
      </c>
      <c r="AI125" s="84" t="s">
        <v>80</v>
      </c>
      <c r="AJ125" s="84" t="s">
        <v>80</v>
      </c>
      <c r="AK125" s="10" t="s">
        <v>80</v>
      </c>
      <c r="AL125" s="10" t="s">
        <v>80</v>
      </c>
      <c r="AM125" s="10"/>
      <c r="AN125" s="66">
        <f t="shared" si="12"/>
        <v>1800</v>
      </c>
    </row>
    <row r="126" spans="1:40" ht="12.6" customHeight="1" x14ac:dyDescent="0.25">
      <c r="A126" s="91">
        <f t="shared" si="13"/>
        <v>122</v>
      </c>
      <c r="B126" s="93" t="s">
        <v>68</v>
      </c>
      <c r="C126" s="162">
        <f t="shared" si="11"/>
        <v>16</v>
      </c>
      <c r="D126" s="94" t="s">
        <v>80</v>
      </c>
      <c r="E126" s="84" t="s">
        <v>80</v>
      </c>
      <c r="F126" s="87"/>
      <c r="G126" s="87"/>
      <c r="H126" s="87"/>
      <c r="I126" s="87"/>
      <c r="J126" s="87"/>
      <c r="K126" s="111"/>
      <c r="L126" s="87"/>
      <c r="M126" s="87"/>
      <c r="N126" s="111"/>
      <c r="O126" s="87"/>
      <c r="P126" s="87"/>
      <c r="Q126" s="87"/>
      <c r="R126" s="111"/>
      <c r="S126" s="84"/>
      <c r="T126" s="84"/>
      <c r="U126" s="109" t="s">
        <v>80</v>
      </c>
      <c r="V126" s="84" t="s">
        <v>80</v>
      </c>
      <c r="W126" s="84" t="s">
        <v>80</v>
      </c>
      <c r="X126" s="84" t="s">
        <v>80</v>
      </c>
      <c r="Y126" s="84" t="s">
        <v>80</v>
      </c>
      <c r="Z126" s="84" t="s">
        <v>80</v>
      </c>
      <c r="AA126" s="84" t="s">
        <v>80</v>
      </c>
      <c r="AB126" s="84"/>
      <c r="AC126" s="109" t="s">
        <v>80</v>
      </c>
      <c r="AD126" s="84"/>
      <c r="AE126" s="84" t="s">
        <v>80</v>
      </c>
      <c r="AF126" s="84" t="s">
        <v>80</v>
      </c>
      <c r="AG126" s="133" t="s">
        <v>80</v>
      </c>
      <c r="AH126" s="133"/>
      <c r="AI126" s="84"/>
      <c r="AJ126" s="84" t="s">
        <v>80</v>
      </c>
      <c r="AK126" s="10" t="s">
        <v>80</v>
      </c>
      <c r="AL126" s="10" t="s">
        <v>80</v>
      </c>
      <c r="AM126" s="10"/>
      <c r="AN126" s="66">
        <f t="shared" si="12"/>
        <v>1440</v>
      </c>
    </row>
    <row r="127" spans="1:40" ht="12.6" customHeight="1" x14ac:dyDescent="0.25">
      <c r="A127" s="91">
        <f t="shared" si="13"/>
        <v>123</v>
      </c>
      <c r="B127" s="93" t="s">
        <v>417</v>
      </c>
      <c r="C127" s="162">
        <f t="shared" si="11"/>
        <v>1</v>
      </c>
      <c r="D127" s="95"/>
      <c r="E127" s="87"/>
      <c r="F127" s="87"/>
      <c r="G127" s="87"/>
      <c r="H127" s="87"/>
      <c r="I127" s="87"/>
      <c r="J127" s="87"/>
      <c r="K127" s="111"/>
      <c r="L127" s="87"/>
      <c r="M127" s="87"/>
      <c r="N127" s="111"/>
      <c r="O127" s="87"/>
      <c r="P127" s="87"/>
      <c r="Q127" s="87"/>
      <c r="R127" s="111"/>
      <c r="S127" s="87"/>
      <c r="T127" s="87"/>
      <c r="U127" s="111"/>
      <c r="V127" s="87"/>
      <c r="W127" s="87"/>
      <c r="X127" s="84" t="s">
        <v>80</v>
      </c>
      <c r="Y127" s="84"/>
      <c r="Z127" s="84"/>
      <c r="AA127" s="84"/>
      <c r="AB127" s="84"/>
      <c r="AC127" s="109"/>
      <c r="AD127" s="84"/>
      <c r="AE127" s="84"/>
      <c r="AF127" s="84"/>
      <c r="AG127" s="133"/>
      <c r="AH127" s="133"/>
      <c r="AI127" s="84"/>
      <c r="AJ127" s="84"/>
      <c r="AK127" s="10"/>
      <c r="AL127" s="10"/>
      <c r="AM127" s="10"/>
      <c r="AN127" s="66">
        <f t="shared" si="12"/>
        <v>90</v>
      </c>
    </row>
    <row r="128" spans="1:40" ht="12.6" customHeight="1" x14ac:dyDescent="0.25">
      <c r="A128" s="91">
        <f t="shared" si="13"/>
        <v>124</v>
      </c>
      <c r="B128" s="93" t="s">
        <v>58</v>
      </c>
      <c r="C128" s="162">
        <f t="shared" si="11"/>
        <v>0</v>
      </c>
      <c r="D128" s="94"/>
      <c r="E128" s="84"/>
      <c r="F128" s="87"/>
      <c r="G128" s="87"/>
      <c r="H128" s="87"/>
      <c r="I128" s="87"/>
      <c r="J128" s="87"/>
      <c r="K128" s="111"/>
      <c r="L128" s="87"/>
      <c r="M128" s="87"/>
      <c r="N128" s="111"/>
      <c r="O128" s="87"/>
      <c r="P128" s="87"/>
      <c r="Q128" s="87"/>
      <c r="R128" s="111"/>
      <c r="S128" s="84"/>
      <c r="T128" s="84"/>
      <c r="U128" s="109"/>
      <c r="V128" s="84"/>
      <c r="W128" s="84"/>
      <c r="X128" s="84"/>
      <c r="Y128" s="84"/>
      <c r="Z128" s="84"/>
      <c r="AA128" s="84"/>
      <c r="AB128" s="84"/>
      <c r="AC128" s="109"/>
      <c r="AD128" s="84"/>
      <c r="AE128" s="84"/>
      <c r="AF128" s="84"/>
      <c r="AG128" s="133"/>
      <c r="AH128" s="133"/>
      <c r="AI128" s="84"/>
      <c r="AJ128" s="84"/>
      <c r="AK128" s="10"/>
      <c r="AL128" s="10"/>
      <c r="AM128" s="10"/>
      <c r="AN128" s="66">
        <f t="shared" si="12"/>
        <v>0</v>
      </c>
    </row>
    <row r="129" spans="1:40" ht="12.6" customHeight="1" x14ac:dyDescent="0.25">
      <c r="A129" s="91">
        <f t="shared" si="13"/>
        <v>125</v>
      </c>
      <c r="B129" s="93" t="s">
        <v>61</v>
      </c>
      <c r="C129" s="162">
        <f t="shared" si="11"/>
        <v>16</v>
      </c>
      <c r="D129" s="94" t="s">
        <v>80</v>
      </c>
      <c r="E129" s="84" t="s">
        <v>80</v>
      </c>
      <c r="F129" s="87"/>
      <c r="G129" s="87"/>
      <c r="H129" s="87"/>
      <c r="I129" s="87"/>
      <c r="J129" s="87"/>
      <c r="K129" s="111"/>
      <c r="L129" s="87"/>
      <c r="M129" s="87"/>
      <c r="N129" s="111"/>
      <c r="O129" s="87"/>
      <c r="P129" s="87"/>
      <c r="Q129" s="87"/>
      <c r="R129" s="111"/>
      <c r="S129" s="84" t="s">
        <v>80</v>
      </c>
      <c r="T129" s="84" t="s">
        <v>80</v>
      </c>
      <c r="U129" s="109"/>
      <c r="V129" s="84" t="s">
        <v>80</v>
      </c>
      <c r="W129" s="84" t="s">
        <v>80</v>
      </c>
      <c r="X129" s="84" t="s">
        <v>80</v>
      </c>
      <c r="Y129" s="84" t="s">
        <v>80</v>
      </c>
      <c r="Z129" s="84" t="s">
        <v>80</v>
      </c>
      <c r="AA129" s="84"/>
      <c r="AB129" s="84" t="s">
        <v>80</v>
      </c>
      <c r="AC129" s="109"/>
      <c r="AD129" s="84" t="s">
        <v>80</v>
      </c>
      <c r="AE129" s="84" t="s">
        <v>80</v>
      </c>
      <c r="AF129" s="84" t="s">
        <v>80</v>
      </c>
      <c r="AG129" s="133" t="s">
        <v>80</v>
      </c>
      <c r="AH129" s="133"/>
      <c r="AI129" s="84"/>
      <c r="AJ129" s="84"/>
      <c r="AK129" s="10" t="s">
        <v>80</v>
      </c>
      <c r="AL129" s="10"/>
      <c r="AM129" s="10" t="s">
        <v>80</v>
      </c>
      <c r="AN129" s="66">
        <f t="shared" si="12"/>
        <v>1440</v>
      </c>
    </row>
    <row r="130" spans="1:40" ht="12.6" customHeight="1" x14ac:dyDescent="0.25">
      <c r="A130" s="91">
        <f t="shared" si="13"/>
        <v>126</v>
      </c>
      <c r="B130" s="93" t="s">
        <v>376</v>
      </c>
      <c r="C130" s="162">
        <f t="shared" si="11"/>
        <v>0</v>
      </c>
      <c r="D130" s="94"/>
      <c r="E130" s="84"/>
      <c r="F130" s="87"/>
      <c r="G130" s="87"/>
      <c r="H130" s="87"/>
      <c r="I130" s="87"/>
      <c r="J130" s="87"/>
      <c r="K130" s="111"/>
      <c r="L130" s="87"/>
      <c r="M130" s="87"/>
      <c r="N130" s="111"/>
      <c r="O130" s="87"/>
      <c r="P130" s="87"/>
      <c r="Q130" s="87"/>
      <c r="R130" s="111"/>
      <c r="S130" s="84"/>
      <c r="T130" s="84"/>
      <c r="U130" s="109"/>
      <c r="V130" s="84"/>
      <c r="W130" s="84"/>
      <c r="X130" s="84"/>
      <c r="Y130" s="84"/>
      <c r="Z130" s="84"/>
      <c r="AA130" s="84"/>
      <c r="AB130" s="84"/>
      <c r="AC130" s="109"/>
      <c r="AD130" s="84"/>
      <c r="AE130" s="84"/>
      <c r="AF130" s="84"/>
      <c r="AG130" s="133"/>
      <c r="AH130" s="133"/>
      <c r="AI130" s="84"/>
      <c r="AJ130" s="84"/>
      <c r="AK130" s="10"/>
      <c r="AL130" s="10"/>
      <c r="AM130" s="10"/>
      <c r="AN130" s="66">
        <f t="shared" si="12"/>
        <v>0</v>
      </c>
    </row>
    <row r="131" spans="1:40" ht="12.6" customHeight="1" x14ac:dyDescent="0.25">
      <c r="A131" s="91">
        <f t="shared" si="13"/>
        <v>127</v>
      </c>
      <c r="B131" s="93" t="s">
        <v>335</v>
      </c>
      <c r="C131" s="162">
        <f t="shared" si="11"/>
        <v>0</v>
      </c>
      <c r="D131" s="94"/>
      <c r="E131" s="84"/>
      <c r="F131" s="87"/>
      <c r="G131" s="87"/>
      <c r="H131" s="87"/>
      <c r="I131" s="87"/>
      <c r="J131" s="87"/>
      <c r="K131" s="111"/>
      <c r="L131" s="87"/>
      <c r="M131" s="87"/>
      <c r="N131" s="111"/>
      <c r="O131" s="87"/>
      <c r="P131" s="87"/>
      <c r="Q131" s="87"/>
      <c r="R131" s="111"/>
      <c r="S131" s="84"/>
      <c r="T131" s="84"/>
      <c r="U131" s="109"/>
      <c r="V131" s="84"/>
      <c r="W131" s="84"/>
      <c r="X131" s="84"/>
      <c r="Y131" s="84"/>
      <c r="Z131" s="84"/>
      <c r="AA131" s="84"/>
      <c r="AB131" s="84"/>
      <c r="AC131" s="109"/>
      <c r="AD131" s="84"/>
      <c r="AE131" s="84"/>
      <c r="AF131" s="84"/>
      <c r="AG131" s="133"/>
      <c r="AH131" s="133"/>
      <c r="AI131" s="84"/>
      <c r="AJ131" s="84"/>
      <c r="AK131" s="10"/>
      <c r="AL131" s="10"/>
      <c r="AM131" s="10"/>
      <c r="AN131" s="66">
        <f t="shared" si="12"/>
        <v>0</v>
      </c>
    </row>
    <row r="132" spans="1:40" ht="12.6" customHeight="1" x14ac:dyDescent="0.25">
      <c r="A132" s="91">
        <f t="shared" si="13"/>
        <v>128</v>
      </c>
      <c r="B132" s="93" t="s">
        <v>359</v>
      </c>
      <c r="C132" s="162">
        <f t="shared" si="11"/>
        <v>13</v>
      </c>
      <c r="D132" s="94" t="s">
        <v>80</v>
      </c>
      <c r="E132" s="84" t="s">
        <v>80</v>
      </c>
      <c r="F132" s="87"/>
      <c r="G132" s="87"/>
      <c r="H132" s="87"/>
      <c r="I132" s="87"/>
      <c r="J132" s="87"/>
      <c r="K132" s="111"/>
      <c r="L132" s="87"/>
      <c r="M132" s="87"/>
      <c r="N132" s="111"/>
      <c r="O132" s="87"/>
      <c r="P132" s="87"/>
      <c r="Q132" s="87"/>
      <c r="R132" s="111"/>
      <c r="S132" s="84" t="s">
        <v>80</v>
      </c>
      <c r="T132" s="84" t="s">
        <v>80</v>
      </c>
      <c r="U132" s="109"/>
      <c r="V132" s="84"/>
      <c r="W132" s="84"/>
      <c r="X132" s="84"/>
      <c r="Y132" s="84"/>
      <c r="Z132" s="84" t="s">
        <v>80</v>
      </c>
      <c r="AA132" s="84" t="s">
        <v>80</v>
      </c>
      <c r="AB132" s="84" t="s">
        <v>80</v>
      </c>
      <c r="AC132" s="109"/>
      <c r="AD132" s="84" t="s">
        <v>80</v>
      </c>
      <c r="AE132" s="84" t="s">
        <v>80</v>
      </c>
      <c r="AF132" s="84"/>
      <c r="AG132" s="133"/>
      <c r="AH132" s="133" t="s">
        <v>80</v>
      </c>
      <c r="AI132" s="84" t="s">
        <v>80</v>
      </c>
      <c r="AJ132" s="84" t="s">
        <v>80</v>
      </c>
      <c r="AK132" s="10"/>
      <c r="AL132" s="10" t="s">
        <v>80</v>
      </c>
      <c r="AM132" s="10"/>
      <c r="AN132" s="66">
        <f t="shared" si="12"/>
        <v>1170</v>
      </c>
    </row>
    <row r="133" spans="1:40" ht="12.6" customHeight="1" x14ac:dyDescent="0.25">
      <c r="A133" s="91">
        <f t="shared" si="13"/>
        <v>129</v>
      </c>
      <c r="B133" s="93" t="s">
        <v>228</v>
      </c>
      <c r="C133" s="162">
        <f t="shared" ref="C133:C164" si="14">COUNTIF(D133:AM133,"X")</f>
        <v>18</v>
      </c>
      <c r="D133" s="94" t="s">
        <v>80</v>
      </c>
      <c r="E133" s="84" t="s">
        <v>80</v>
      </c>
      <c r="F133" s="87"/>
      <c r="G133" s="87"/>
      <c r="H133" s="87"/>
      <c r="I133" s="87"/>
      <c r="J133" s="87"/>
      <c r="K133" s="111"/>
      <c r="L133" s="87"/>
      <c r="M133" s="87"/>
      <c r="N133" s="111"/>
      <c r="O133" s="87"/>
      <c r="P133" s="87"/>
      <c r="Q133" s="87"/>
      <c r="R133" s="111"/>
      <c r="S133" s="84" t="s">
        <v>80</v>
      </c>
      <c r="T133" s="84" t="s">
        <v>80</v>
      </c>
      <c r="U133" s="109"/>
      <c r="V133" s="84" t="s">
        <v>80</v>
      </c>
      <c r="W133" s="84" t="s">
        <v>80</v>
      </c>
      <c r="X133" s="84" t="s">
        <v>80</v>
      </c>
      <c r="Y133" s="84" t="s">
        <v>80</v>
      </c>
      <c r="Z133" s="84" t="s">
        <v>80</v>
      </c>
      <c r="AA133" s="84"/>
      <c r="AB133" s="84" t="s">
        <v>80</v>
      </c>
      <c r="AC133" s="109" t="s">
        <v>80</v>
      </c>
      <c r="AD133" s="84" t="s">
        <v>80</v>
      </c>
      <c r="AE133" s="84" t="s">
        <v>80</v>
      </c>
      <c r="AF133" s="84" t="s">
        <v>80</v>
      </c>
      <c r="AG133" s="133"/>
      <c r="AH133" s="133" t="s">
        <v>80</v>
      </c>
      <c r="AI133" s="84"/>
      <c r="AJ133" s="84" t="s">
        <v>80</v>
      </c>
      <c r="AK133" s="10" t="s">
        <v>80</v>
      </c>
      <c r="AL133" s="10" t="s">
        <v>80</v>
      </c>
      <c r="AM133" s="10"/>
      <c r="AN133" s="66">
        <f t="shared" ref="AN133:AN164" si="15">C133*$AN$3</f>
        <v>1620</v>
      </c>
    </row>
    <row r="134" spans="1:40" ht="12.6" customHeight="1" x14ac:dyDescent="0.25">
      <c r="A134" s="91">
        <f t="shared" ref="A134:A165" si="16">A133+1</f>
        <v>130</v>
      </c>
      <c r="B134" s="93" t="s">
        <v>409</v>
      </c>
      <c r="C134" s="162">
        <f t="shared" si="14"/>
        <v>18</v>
      </c>
      <c r="D134" s="94" t="s">
        <v>80</v>
      </c>
      <c r="E134" s="84"/>
      <c r="F134" s="87"/>
      <c r="G134" s="87"/>
      <c r="H134" s="87"/>
      <c r="I134" s="87"/>
      <c r="J134" s="87"/>
      <c r="K134" s="111"/>
      <c r="L134" s="87"/>
      <c r="M134" s="87"/>
      <c r="N134" s="111"/>
      <c r="O134" s="87"/>
      <c r="P134" s="87"/>
      <c r="Q134" s="87"/>
      <c r="R134" s="111"/>
      <c r="S134" s="84" t="s">
        <v>80</v>
      </c>
      <c r="T134" s="84" t="s">
        <v>80</v>
      </c>
      <c r="U134" s="109" t="s">
        <v>80</v>
      </c>
      <c r="V134" s="84" t="s">
        <v>80</v>
      </c>
      <c r="W134" s="84" t="s">
        <v>80</v>
      </c>
      <c r="X134" s="84" t="s">
        <v>80</v>
      </c>
      <c r="Y134" s="84" t="s">
        <v>80</v>
      </c>
      <c r="Z134" s="84"/>
      <c r="AA134" s="84" t="s">
        <v>80</v>
      </c>
      <c r="AB134" s="84" t="s">
        <v>80</v>
      </c>
      <c r="AC134" s="109" t="s">
        <v>80</v>
      </c>
      <c r="AD134" s="84" t="s">
        <v>80</v>
      </c>
      <c r="AE134" s="84"/>
      <c r="AF134" s="84" t="s">
        <v>80</v>
      </c>
      <c r="AG134" s="133" t="s">
        <v>80</v>
      </c>
      <c r="AH134" s="133" t="s">
        <v>80</v>
      </c>
      <c r="AI134" s="84" t="s">
        <v>80</v>
      </c>
      <c r="AJ134" s="84" t="s">
        <v>80</v>
      </c>
      <c r="AK134" s="10" t="s">
        <v>80</v>
      </c>
      <c r="AL134" s="10"/>
      <c r="AM134" s="10"/>
      <c r="AN134" s="66">
        <f t="shared" si="15"/>
        <v>1620</v>
      </c>
    </row>
    <row r="135" spans="1:40" ht="12.6" customHeight="1" x14ac:dyDescent="0.25">
      <c r="A135" s="91">
        <f t="shared" si="16"/>
        <v>131</v>
      </c>
      <c r="B135" s="93" t="s">
        <v>367</v>
      </c>
      <c r="C135" s="162">
        <f t="shared" si="14"/>
        <v>17</v>
      </c>
      <c r="D135" s="94" t="s">
        <v>80</v>
      </c>
      <c r="E135" s="84" t="s">
        <v>80</v>
      </c>
      <c r="F135" s="87"/>
      <c r="G135" s="87"/>
      <c r="H135" s="87"/>
      <c r="I135" s="87"/>
      <c r="J135" s="87"/>
      <c r="K135" s="111"/>
      <c r="L135" s="87"/>
      <c r="M135" s="87"/>
      <c r="N135" s="111"/>
      <c r="O135" s="87"/>
      <c r="P135" s="87"/>
      <c r="Q135" s="87"/>
      <c r="R135" s="111"/>
      <c r="S135" s="84" t="s">
        <v>80</v>
      </c>
      <c r="T135" s="84" t="s">
        <v>80</v>
      </c>
      <c r="U135" s="109" t="s">
        <v>80</v>
      </c>
      <c r="V135" s="84" t="s">
        <v>80</v>
      </c>
      <c r="W135" s="84"/>
      <c r="X135" s="84" t="s">
        <v>80</v>
      </c>
      <c r="Y135" s="84" t="s">
        <v>80</v>
      </c>
      <c r="Z135" s="84"/>
      <c r="AA135" s="84" t="s">
        <v>80</v>
      </c>
      <c r="AB135" s="84"/>
      <c r="AC135" s="109"/>
      <c r="AD135" s="84" t="s">
        <v>80</v>
      </c>
      <c r="AE135" s="84" t="s">
        <v>80</v>
      </c>
      <c r="AF135" s="84" t="s">
        <v>80</v>
      </c>
      <c r="AG135" s="133" t="s">
        <v>80</v>
      </c>
      <c r="AH135" s="133" t="s">
        <v>80</v>
      </c>
      <c r="AI135" s="84" t="s">
        <v>80</v>
      </c>
      <c r="AJ135" s="84"/>
      <c r="AK135" s="10" t="s">
        <v>80</v>
      </c>
      <c r="AL135" s="10" t="s">
        <v>80</v>
      </c>
      <c r="AM135" s="10"/>
      <c r="AN135" s="66">
        <f t="shared" si="15"/>
        <v>1530</v>
      </c>
    </row>
    <row r="136" spans="1:40" ht="12.6" customHeight="1" x14ac:dyDescent="0.25">
      <c r="A136" s="91">
        <f t="shared" si="16"/>
        <v>132</v>
      </c>
      <c r="B136" s="93" t="s">
        <v>426</v>
      </c>
      <c r="C136" s="162">
        <f t="shared" si="14"/>
        <v>10</v>
      </c>
      <c r="D136" s="95"/>
      <c r="E136" s="87"/>
      <c r="F136" s="87"/>
      <c r="G136" s="87"/>
      <c r="H136" s="87"/>
      <c r="I136" s="87"/>
      <c r="J136" s="87"/>
      <c r="K136" s="111"/>
      <c r="L136" s="87"/>
      <c r="M136" s="87"/>
      <c r="N136" s="111"/>
      <c r="O136" s="87"/>
      <c r="P136" s="87"/>
      <c r="Q136" s="87"/>
      <c r="R136" s="111"/>
      <c r="S136" s="87"/>
      <c r="T136" s="87"/>
      <c r="U136" s="111"/>
      <c r="V136" s="87"/>
      <c r="W136" s="87"/>
      <c r="X136" s="87"/>
      <c r="Y136" s="87"/>
      <c r="Z136" s="87"/>
      <c r="AA136" s="87"/>
      <c r="AB136" s="87"/>
      <c r="AC136" s="109" t="s">
        <v>80</v>
      </c>
      <c r="AD136" s="84" t="s">
        <v>80</v>
      </c>
      <c r="AE136" s="84" t="s">
        <v>80</v>
      </c>
      <c r="AF136" s="84" t="s">
        <v>80</v>
      </c>
      <c r="AG136" s="133" t="s">
        <v>80</v>
      </c>
      <c r="AH136" s="133" t="s">
        <v>80</v>
      </c>
      <c r="AI136" s="84" t="s">
        <v>80</v>
      </c>
      <c r="AJ136" s="84" t="s">
        <v>80</v>
      </c>
      <c r="AK136" s="10" t="s">
        <v>80</v>
      </c>
      <c r="AL136" s="10" t="s">
        <v>80</v>
      </c>
      <c r="AM136" s="10"/>
      <c r="AN136" s="66">
        <f t="shared" si="15"/>
        <v>900</v>
      </c>
    </row>
    <row r="137" spans="1:40" ht="12.6" customHeight="1" x14ac:dyDescent="0.25">
      <c r="A137" s="91">
        <f t="shared" si="16"/>
        <v>133</v>
      </c>
      <c r="B137" s="93" t="s">
        <v>310</v>
      </c>
      <c r="C137" s="162">
        <f t="shared" si="14"/>
        <v>8</v>
      </c>
      <c r="D137" s="94"/>
      <c r="E137" s="84"/>
      <c r="F137" s="87"/>
      <c r="G137" s="87"/>
      <c r="H137" s="87"/>
      <c r="I137" s="87"/>
      <c r="J137" s="87"/>
      <c r="K137" s="111"/>
      <c r="L137" s="87"/>
      <c r="M137" s="87"/>
      <c r="N137" s="111"/>
      <c r="O137" s="87"/>
      <c r="P137" s="87"/>
      <c r="Q137" s="87"/>
      <c r="R137" s="111"/>
      <c r="S137" s="84"/>
      <c r="T137" s="84" t="s">
        <v>80</v>
      </c>
      <c r="U137" s="109"/>
      <c r="V137" s="84" t="s">
        <v>80</v>
      </c>
      <c r="W137" s="84"/>
      <c r="X137" s="84"/>
      <c r="Y137" s="84" t="s">
        <v>80</v>
      </c>
      <c r="Z137" s="84"/>
      <c r="AA137" s="84"/>
      <c r="AB137" s="84"/>
      <c r="AC137" s="109"/>
      <c r="AD137" s="84" t="s">
        <v>80</v>
      </c>
      <c r="AE137" s="84"/>
      <c r="AF137" s="84"/>
      <c r="AG137" s="133" t="s">
        <v>80</v>
      </c>
      <c r="AH137" s="133" t="s">
        <v>80</v>
      </c>
      <c r="AI137" s="84" t="s">
        <v>80</v>
      </c>
      <c r="AJ137" s="84"/>
      <c r="AK137" s="10" t="s">
        <v>80</v>
      </c>
      <c r="AL137" s="10"/>
      <c r="AM137" s="10"/>
      <c r="AN137" s="66">
        <f t="shared" si="15"/>
        <v>720</v>
      </c>
    </row>
    <row r="138" spans="1:40" ht="12.6" customHeight="1" x14ac:dyDescent="0.25">
      <c r="A138" s="91">
        <f t="shared" si="16"/>
        <v>134</v>
      </c>
      <c r="B138" s="93" t="s">
        <v>289</v>
      </c>
      <c r="C138" s="162">
        <f t="shared" si="14"/>
        <v>23</v>
      </c>
      <c r="D138" s="94" t="s">
        <v>80</v>
      </c>
      <c r="E138" s="84" t="s">
        <v>80</v>
      </c>
      <c r="F138" s="87"/>
      <c r="G138" s="87"/>
      <c r="H138" s="87"/>
      <c r="I138" s="87"/>
      <c r="J138" s="87"/>
      <c r="K138" s="111"/>
      <c r="L138" s="87"/>
      <c r="M138" s="87"/>
      <c r="N138" s="111"/>
      <c r="O138" s="87"/>
      <c r="P138" s="87"/>
      <c r="Q138" s="87"/>
      <c r="R138" s="111"/>
      <c r="S138" s="84" t="s">
        <v>80</v>
      </c>
      <c r="T138" s="84" t="s">
        <v>80</v>
      </c>
      <c r="U138" s="109" t="s">
        <v>80</v>
      </c>
      <c r="V138" s="84" t="s">
        <v>80</v>
      </c>
      <c r="W138" s="84" t="s">
        <v>80</v>
      </c>
      <c r="X138" s="84" t="s">
        <v>80</v>
      </c>
      <c r="Y138" s="84" t="s">
        <v>80</v>
      </c>
      <c r="Z138" s="84" t="s">
        <v>80</v>
      </c>
      <c r="AA138" s="84" t="s">
        <v>80</v>
      </c>
      <c r="AB138" s="84" t="s">
        <v>80</v>
      </c>
      <c r="AC138" s="109" t="s">
        <v>80</v>
      </c>
      <c r="AD138" s="84" t="s">
        <v>80</v>
      </c>
      <c r="AE138" s="84" t="s">
        <v>80</v>
      </c>
      <c r="AF138" s="84" t="s">
        <v>80</v>
      </c>
      <c r="AG138" s="133" t="s">
        <v>80</v>
      </c>
      <c r="AH138" s="133" t="s">
        <v>80</v>
      </c>
      <c r="AI138" s="84" t="s">
        <v>80</v>
      </c>
      <c r="AJ138" s="84" t="s">
        <v>80</v>
      </c>
      <c r="AK138" s="10" t="s">
        <v>80</v>
      </c>
      <c r="AL138" s="10" t="s">
        <v>80</v>
      </c>
      <c r="AM138" s="10" t="s">
        <v>80</v>
      </c>
      <c r="AN138" s="66">
        <f t="shared" si="15"/>
        <v>2070</v>
      </c>
    </row>
    <row r="139" spans="1:40" ht="12.6" customHeight="1" x14ac:dyDescent="0.25">
      <c r="A139" s="91">
        <f t="shared" si="16"/>
        <v>135</v>
      </c>
      <c r="B139" s="93" t="s">
        <v>377</v>
      </c>
      <c r="C139" s="162">
        <f t="shared" si="14"/>
        <v>6</v>
      </c>
      <c r="D139" s="94" t="s">
        <v>80</v>
      </c>
      <c r="E139" s="84"/>
      <c r="F139" s="87"/>
      <c r="G139" s="87"/>
      <c r="H139" s="87"/>
      <c r="I139" s="87"/>
      <c r="J139" s="87"/>
      <c r="K139" s="111"/>
      <c r="L139" s="87"/>
      <c r="M139" s="87"/>
      <c r="N139" s="111"/>
      <c r="O139" s="87"/>
      <c r="P139" s="87"/>
      <c r="Q139" s="87"/>
      <c r="R139" s="111"/>
      <c r="S139" s="84"/>
      <c r="T139" s="84"/>
      <c r="U139" s="109"/>
      <c r="V139" s="84"/>
      <c r="W139" s="84"/>
      <c r="X139" s="84"/>
      <c r="Y139" s="84"/>
      <c r="Z139" s="84"/>
      <c r="AA139" s="84" t="s">
        <v>80</v>
      </c>
      <c r="AB139" s="84"/>
      <c r="AC139" s="109"/>
      <c r="AD139" s="84"/>
      <c r="AE139" s="84" t="s">
        <v>80</v>
      </c>
      <c r="AF139" s="84" t="s">
        <v>80</v>
      </c>
      <c r="AG139" s="133"/>
      <c r="AH139" s="133" t="s">
        <v>80</v>
      </c>
      <c r="AI139" s="84" t="s">
        <v>80</v>
      </c>
      <c r="AJ139" s="84"/>
      <c r="AK139" s="10"/>
      <c r="AL139" s="10"/>
      <c r="AM139" s="10"/>
      <c r="AN139" s="66">
        <f t="shared" si="15"/>
        <v>540</v>
      </c>
    </row>
    <row r="140" spans="1:40" ht="12.6" customHeight="1" x14ac:dyDescent="0.25">
      <c r="A140" s="91">
        <f t="shared" si="16"/>
        <v>136</v>
      </c>
      <c r="B140" s="93" t="s">
        <v>63</v>
      </c>
      <c r="C140" s="162">
        <f t="shared" si="14"/>
        <v>10</v>
      </c>
      <c r="D140" s="94"/>
      <c r="E140" s="84" t="s">
        <v>80</v>
      </c>
      <c r="F140" s="87"/>
      <c r="G140" s="87"/>
      <c r="H140" s="87"/>
      <c r="I140" s="87"/>
      <c r="J140" s="87"/>
      <c r="K140" s="111"/>
      <c r="L140" s="87"/>
      <c r="M140" s="87"/>
      <c r="N140" s="111"/>
      <c r="O140" s="87"/>
      <c r="P140" s="87"/>
      <c r="Q140" s="87"/>
      <c r="R140" s="111"/>
      <c r="S140" s="84" t="s">
        <v>80</v>
      </c>
      <c r="T140" s="84"/>
      <c r="U140" s="109"/>
      <c r="V140" s="84"/>
      <c r="W140" s="84" t="s">
        <v>80</v>
      </c>
      <c r="X140" s="84" t="s">
        <v>80</v>
      </c>
      <c r="Y140" s="84" t="s">
        <v>80</v>
      </c>
      <c r="Z140" s="84"/>
      <c r="AA140" s="84"/>
      <c r="AB140" s="84"/>
      <c r="AC140" s="109"/>
      <c r="AD140" s="84" t="s">
        <v>80</v>
      </c>
      <c r="AE140" s="84"/>
      <c r="AF140" s="84"/>
      <c r="AG140" s="133"/>
      <c r="AH140" s="133"/>
      <c r="AI140" s="84" t="s">
        <v>80</v>
      </c>
      <c r="AJ140" s="84" t="s">
        <v>80</v>
      </c>
      <c r="AK140" s="10" t="s">
        <v>80</v>
      </c>
      <c r="AL140" s="10" t="s">
        <v>80</v>
      </c>
      <c r="AM140" s="10"/>
      <c r="AN140" s="66">
        <f t="shared" si="15"/>
        <v>900</v>
      </c>
    </row>
    <row r="141" spans="1:40" ht="12.6" customHeight="1" x14ac:dyDescent="0.25">
      <c r="A141" s="91">
        <f t="shared" si="16"/>
        <v>137</v>
      </c>
      <c r="B141" s="93" t="s">
        <v>64</v>
      </c>
      <c r="C141" s="162">
        <f t="shared" si="14"/>
        <v>11</v>
      </c>
      <c r="D141" s="94"/>
      <c r="E141" s="84"/>
      <c r="F141" s="87"/>
      <c r="G141" s="87"/>
      <c r="H141" s="87"/>
      <c r="I141" s="87"/>
      <c r="J141" s="87"/>
      <c r="K141" s="111"/>
      <c r="L141" s="87"/>
      <c r="M141" s="87"/>
      <c r="N141" s="111"/>
      <c r="O141" s="87"/>
      <c r="P141" s="87"/>
      <c r="Q141" s="87"/>
      <c r="R141" s="111"/>
      <c r="S141" s="84"/>
      <c r="T141" s="84"/>
      <c r="U141" s="109"/>
      <c r="V141" s="84" t="s">
        <v>80</v>
      </c>
      <c r="W141" s="84" t="s">
        <v>80</v>
      </c>
      <c r="X141" s="84" t="s">
        <v>80</v>
      </c>
      <c r="Y141" s="84" t="s">
        <v>80</v>
      </c>
      <c r="Z141" s="84"/>
      <c r="AA141" s="84"/>
      <c r="AB141" s="84"/>
      <c r="AC141" s="109"/>
      <c r="AD141" s="84" t="s">
        <v>80</v>
      </c>
      <c r="AE141" s="84" t="s">
        <v>80</v>
      </c>
      <c r="AF141" s="84" t="s">
        <v>80</v>
      </c>
      <c r="AG141" s="133" t="s">
        <v>80</v>
      </c>
      <c r="AH141" s="133"/>
      <c r="AI141" s="84"/>
      <c r="AJ141" s="84" t="s">
        <v>80</v>
      </c>
      <c r="AK141" s="10" t="s">
        <v>80</v>
      </c>
      <c r="AL141" s="10" t="s">
        <v>80</v>
      </c>
      <c r="AM141" s="10"/>
      <c r="AN141" s="66">
        <f t="shared" si="15"/>
        <v>990</v>
      </c>
    </row>
    <row r="142" spans="1:40" ht="12.6" customHeight="1" x14ac:dyDescent="0.25">
      <c r="A142" s="91">
        <f t="shared" si="16"/>
        <v>138</v>
      </c>
      <c r="B142" s="93" t="s">
        <v>395</v>
      </c>
      <c r="C142" s="162">
        <f t="shared" si="14"/>
        <v>9</v>
      </c>
      <c r="D142" s="94"/>
      <c r="E142" s="84"/>
      <c r="F142" s="87"/>
      <c r="G142" s="87"/>
      <c r="H142" s="87"/>
      <c r="I142" s="87"/>
      <c r="J142" s="87"/>
      <c r="K142" s="111"/>
      <c r="L142" s="87"/>
      <c r="M142" s="87"/>
      <c r="N142" s="111"/>
      <c r="O142" s="87"/>
      <c r="P142" s="87"/>
      <c r="Q142" s="87"/>
      <c r="R142" s="111"/>
      <c r="S142" s="84"/>
      <c r="T142" s="84"/>
      <c r="U142" s="109"/>
      <c r="V142" s="84"/>
      <c r="W142" s="84"/>
      <c r="X142" s="84" t="s">
        <v>80</v>
      </c>
      <c r="Y142" s="84" t="s">
        <v>80</v>
      </c>
      <c r="Z142" s="84"/>
      <c r="AA142" s="84" t="s">
        <v>80</v>
      </c>
      <c r="AB142" s="84" t="s">
        <v>80</v>
      </c>
      <c r="AC142" s="109"/>
      <c r="AD142" s="84"/>
      <c r="AE142" s="84"/>
      <c r="AF142" s="84"/>
      <c r="AG142" s="133" t="s">
        <v>80</v>
      </c>
      <c r="AH142" s="133"/>
      <c r="AI142" s="84" t="s">
        <v>80</v>
      </c>
      <c r="AJ142" s="84" t="s">
        <v>80</v>
      </c>
      <c r="AK142" s="10" t="s">
        <v>80</v>
      </c>
      <c r="AL142" s="10" t="s">
        <v>80</v>
      </c>
      <c r="AM142" s="10"/>
      <c r="AN142" s="66">
        <f t="shared" si="15"/>
        <v>810</v>
      </c>
    </row>
    <row r="143" spans="1:40" ht="12.6" customHeight="1" x14ac:dyDescent="0.25">
      <c r="A143" s="91">
        <f t="shared" si="16"/>
        <v>139</v>
      </c>
      <c r="B143" s="93" t="s">
        <v>364</v>
      </c>
      <c r="C143" s="162">
        <f t="shared" si="14"/>
        <v>14</v>
      </c>
      <c r="D143" s="94"/>
      <c r="E143" s="84" t="s">
        <v>80</v>
      </c>
      <c r="F143" s="87"/>
      <c r="G143" s="87"/>
      <c r="H143" s="87"/>
      <c r="I143" s="87"/>
      <c r="J143" s="87"/>
      <c r="K143" s="111"/>
      <c r="L143" s="87"/>
      <c r="M143" s="87"/>
      <c r="N143" s="111"/>
      <c r="O143" s="87"/>
      <c r="P143" s="87"/>
      <c r="Q143" s="87"/>
      <c r="R143" s="111"/>
      <c r="S143" s="84" t="s">
        <v>80</v>
      </c>
      <c r="T143" s="84" t="s">
        <v>80</v>
      </c>
      <c r="U143" s="109" t="s">
        <v>80</v>
      </c>
      <c r="V143" s="84" t="s">
        <v>80</v>
      </c>
      <c r="W143" s="84" t="s">
        <v>80</v>
      </c>
      <c r="X143" s="84" t="s">
        <v>80</v>
      </c>
      <c r="Y143" s="84" t="s">
        <v>80</v>
      </c>
      <c r="Z143" s="84" t="s">
        <v>80</v>
      </c>
      <c r="AA143" s="84" t="s">
        <v>80</v>
      </c>
      <c r="AB143" s="84"/>
      <c r="AC143" s="109" t="s">
        <v>80</v>
      </c>
      <c r="AD143" s="84" t="s">
        <v>80</v>
      </c>
      <c r="AE143" s="84"/>
      <c r="AF143" s="84"/>
      <c r="AG143" s="133"/>
      <c r="AH143" s="133"/>
      <c r="AI143" s="84"/>
      <c r="AJ143" s="84" t="s">
        <v>80</v>
      </c>
      <c r="AK143" s="10"/>
      <c r="AL143" s="10" t="s">
        <v>80</v>
      </c>
      <c r="AM143" s="10"/>
      <c r="AN143" s="66">
        <f t="shared" si="15"/>
        <v>1260</v>
      </c>
    </row>
    <row r="144" spans="1:40" ht="12.6" customHeight="1" x14ac:dyDescent="0.25">
      <c r="A144" s="91">
        <f t="shared" si="16"/>
        <v>140</v>
      </c>
      <c r="B144" s="93" t="s">
        <v>290</v>
      </c>
      <c r="C144" s="162">
        <f t="shared" si="14"/>
        <v>7</v>
      </c>
      <c r="D144" s="94"/>
      <c r="E144" s="84" t="s">
        <v>80</v>
      </c>
      <c r="F144" s="87"/>
      <c r="G144" s="87"/>
      <c r="H144" s="87"/>
      <c r="I144" s="87"/>
      <c r="J144" s="87"/>
      <c r="K144" s="111"/>
      <c r="L144" s="87"/>
      <c r="M144" s="87"/>
      <c r="N144" s="111"/>
      <c r="O144" s="87"/>
      <c r="P144" s="87"/>
      <c r="Q144" s="87"/>
      <c r="R144" s="111"/>
      <c r="S144" s="84" t="s">
        <v>80</v>
      </c>
      <c r="T144" s="84"/>
      <c r="U144" s="109"/>
      <c r="V144" s="84"/>
      <c r="W144" s="84" t="s">
        <v>80</v>
      </c>
      <c r="X144" s="84" t="s">
        <v>80</v>
      </c>
      <c r="Y144" s="84"/>
      <c r="Z144" s="84"/>
      <c r="AA144" s="84"/>
      <c r="AB144" s="84"/>
      <c r="AC144" s="109"/>
      <c r="AD144" s="84" t="s">
        <v>80</v>
      </c>
      <c r="AE144" s="84"/>
      <c r="AF144" s="84"/>
      <c r="AG144" s="133"/>
      <c r="AH144" s="133"/>
      <c r="AI144" s="84"/>
      <c r="AJ144" s="84" t="s">
        <v>80</v>
      </c>
      <c r="AK144" s="10" t="s">
        <v>80</v>
      </c>
      <c r="AL144" s="10"/>
      <c r="AM144" s="10"/>
      <c r="AN144" s="66">
        <f t="shared" si="15"/>
        <v>630</v>
      </c>
    </row>
    <row r="145" spans="1:40" ht="12.6" customHeight="1" x14ac:dyDescent="0.25">
      <c r="A145" s="91">
        <f t="shared" si="16"/>
        <v>141</v>
      </c>
      <c r="B145" s="93" t="s">
        <v>311</v>
      </c>
      <c r="C145" s="162">
        <f t="shared" si="14"/>
        <v>16</v>
      </c>
      <c r="D145" s="94"/>
      <c r="E145" s="84" t="s">
        <v>80</v>
      </c>
      <c r="F145" s="87"/>
      <c r="G145" s="87"/>
      <c r="H145" s="87"/>
      <c r="I145" s="87"/>
      <c r="J145" s="87"/>
      <c r="K145" s="111"/>
      <c r="L145" s="87"/>
      <c r="M145" s="87"/>
      <c r="N145" s="111"/>
      <c r="O145" s="87"/>
      <c r="P145" s="87"/>
      <c r="Q145" s="87"/>
      <c r="R145" s="111"/>
      <c r="S145" s="84" t="s">
        <v>80</v>
      </c>
      <c r="T145" s="84" t="s">
        <v>80</v>
      </c>
      <c r="U145" s="109"/>
      <c r="V145" s="84" t="s">
        <v>80</v>
      </c>
      <c r="W145" s="84" t="s">
        <v>80</v>
      </c>
      <c r="X145" s="84" t="s">
        <v>80</v>
      </c>
      <c r="Y145" s="84"/>
      <c r="Z145" s="84"/>
      <c r="AA145" s="84" t="s">
        <v>80</v>
      </c>
      <c r="AB145" s="84" t="s">
        <v>80</v>
      </c>
      <c r="AC145" s="109" t="s">
        <v>80</v>
      </c>
      <c r="AD145" s="84"/>
      <c r="AE145" s="84" t="s">
        <v>80</v>
      </c>
      <c r="AF145" s="84" t="s">
        <v>80</v>
      </c>
      <c r="AG145" s="133" t="s">
        <v>80</v>
      </c>
      <c r="AH145" s="133" t="s">
        <v>80</v>
      </c>
      <c r="AI145" s="84"/>
      <c r="AJ145" s="84" t="s">
        <v>80</v>
      </c>
      <c r="AK145" s="10" t="s">
        <v>80</v>
      </c>
      <c r="AL145" s="10" t="s">
        <v>80</v>
      </c>
      <c r="AM145" s="10"/>
      <c r="AN145" s="66">
        <f t="shared" si="15"/>
        <v>1440</v>
      </c>
    </row>
    <row r="146" spans="1:40" ht="12.6" customHeight="1" x14ac:dyDescent="0.25">
      <c r="A146" s="91">
        <f t="shared" si="16"/>
        <v>142</v>
      </c>
      <c r="B146" s="93" t="s">
        <v>312</v>
      </c>
      <c r="C146" s="162">
        <f t="shared" si="14"/>
        <v>3</v>
      </c>
      <c r="D146" s="94"/>
      <c r="E146" s="84"/>
      <c r="F146" s="87"/>
      <c r="G146" s="87"/>
      <c r="H146" s="87"/>
      <c r="I146" s="87"/>
      <c r="J146" s="87"/>
      <c r="K146" s="111"/>
      <c r="L146" s="87"/>
      <c r="M146" s="87"/>
      <c r="N146" s="111"/>
      <c r="O146" s="87"/>
      <c r="P146" s="87"/>
      <c r="Q146" s="87"/>
      <c r="R146" s="111"/>
      <c r="S146" s="84" t="s">
        <v>80</v>
      </c>
      <c r="T146" s="84"/>
      <c r="U146" s="109"/>
      <c r="V146" s="84" t="s">
        <v>80</v>
      </c>
      <c r="W146" s="84"/>
      <c r="X146" s="84" t="s">
        <v>80</v>
      </c>
      <c r="Y146" s="84"/>
      <c r="Z146" s="84"/>
      <c r="AA146" s="84"/>
      <c r="AB146" s="84"/>
      <c r="AC146" s="109"/>
      <c r="AD146" s="84"/>
      <c r="AE146" s="84"/>
      <c r="AF146" s="84"/>
      <c r="AG146" s="133"/>
      <c r="AH146" s="133"/>
      <c r="AI146" s="84"/>
      <c r="AJ146" s="84"/>
      <c r="AK146" s="10"/>
      <c r="AL146" s="10"/>
      <c r="AM146" s="10"/>
      <c r="AN146" s="66">
        <f t="shared" si="15"/>
        <v>270</v>
      </c>
    </row>
    <row r="147" spans="1:40" ht="12.6" customHeight="1" x14ac:dyDescent="0.25">
      <c r="A147" s="91">
        <f t="shared" si="16"/>
        <v>143</v>
      </c>
      <c r="B147" s="93" t="s">
        <v>261</v>
      </c>
      <c r="C147" s="162">
        <f t="shared" si="14"/>
        <v>16</v>
      </c>
      <c r="D147" s="94"/>
      <c r="E147" s="84" t="s">
        <v>80</v>
      </c>
      <c r="F147" s="87"/>
      <c r="G147" s="87"/>
      <c r="H147" s="87"/>
      <c r="I147" s="87"/>
      <c r="J147" s="87"/>
      <c r="K147" s="111"/>
      <c r="L147" s="87"/>
      <c r="M147" s="87"/>
      <c r="N147" s="111"/>
      <c r="O147" s="87"/>
      <c r="P147" s="87"/>
      <c r="Q147" s="87"/>
      <c r="R147" s="111"/>
      <c r="S147" s="84" t="s">
        <v>80</v>
      </c>
      <c r="T147" s="84" t="s">
        <v>80</v>
      </c>
      <c r="U147" s="109" t="s">
        <v>80</v>
      </c>
      <c r="V147" s="84" t="s">
        <v>80</v>
      </c>
      <c r="W147" s="84" t="s">
        <v>80</v>
      </c>
      <c r="X147" s="84" t="s">
        <v>80</v>
      </c>
      <c r="Y147" s="84" t="s">
        <v>80</v>
      </c>
      <c r="Z147" s="84"/>
      <c r="AA147" s="84" t="s">
        <v>80</v>
      </c>
      <c r="AB147" s="84" t="s">
        <v>80</v>
      </c>
      <c r="AC147" s="109" t="s">
        <v>80</v>
      </c>
      <c r="AD147" s="84" t="s">
        <v>80</v>
      </c>
      <c r="AE147" s="84"/>
      <c r="AF147" s="84" t="s">
        <v>80</v>
      </c>
      <c r="AG147" s="133" t="s">
        <v>80</v>
      </c>
      <c r="AH147" s="133" t="s">
        <v>80</v>
      </c>
      <c r="AI147" s="84"/>
      <c r="AJ147" s="84" t="s">
        <v>80</v>
      </c>
      <c r="AK147" s="10"/>
      <c r="AL147" s="10"/>
      <c r="AM147" s="10"/>
      <c r="AN147" s="66">
        <f t="shared" si="15"/>
        <v>1440</v>
      </c>
    </row>
    <row r="148" spans="1:40" ht="12.6" customHeight="1" x14ac:dyDescent="0.25">
      <c r="A148" s="91">
        <f t="shared" si="16"/>
        <v>144</v>
      </c>
      <c r="B148" s="93" t="s">
        <v>236</v>
      </c>
      <c r="C148" s="162">
        <f t="shared" si="14"/>
        <v>18</v>
      </c>
      <c r="D148" s="94" t="s">
        <v>80</v>
      </c>
      <c r="E148" s="84" t="s">
        <v>80</v>
      </c>
      <c r="F148" s="87"/>
      <c r="G148" s="87"/>
      <c r="H148" s="87"/>
      <c r="I148" s="87"/>
      <c r="J148" s="87"/>
      <c r="K148" s="111"/>
      <c r="L148" s="87"/>
      <c r="M148" s="87"/>
      <c r="N148" s="111"/>
      <c r="O148" s="87"/>
      <c r="P148" s="87"/>
      <c r="Q148" s="87"/>
      <c r="R148" s="111"/>
      <c r="S148" s="84" t="s">
        <v>80</v>
      </c>
      <c r="T148" s="84" t="s">
        <v>80</v>
      </c>
      <c r="U148" s="109" t="s">
        <v>80</v>
      </c>
      <c r="V148" s="84" t="s">
        <v>80</v>
      </c>
      <c r="W148" s="84" t="s">
        <v>80</v>
      </c>
      <c r="X148" s="84" t="s">
        <v>80</v>
      </c>
      <c r="Y148" s="84" t="s">
        <v>80</v>
      </c>
      <c r="Z148" s="84" t="s">
        <v>80</v>
      </c>
      <c r="AA148" s="84" t="s">
        <v>80</v>
      </c>
      <c r="AB148" s="84"/>
      <c r="AC148" s="109" t="s">
        <v>80</v>
      </c>
      <c r="AD148" s="84"/>
      <c r="AE148" s="84" t="s">
        <v>80</v>
      </c>
      <c r="AF148" s="84" t="s">
        <v>80</v>
      </c>
      <c r="AG148" s="133"/>
      <c r="AH148" s="133" t="s">
        <v>80</v>
      </c>
      <c r="AI148" s="84"/>
      <c r="AJ148" s="84" t="s">
        <v>80</v>
      </c>
      <c r="AK148" s="10"/>
      <c r="AL148" s="10" t="s">
        <v>80</v>
      </c>
      <c r="AM148" s="10" t="s">
        <v>80</v>
      </c>
      <c r="AN148" s="66">
        <f t="shared" si="15"/>
        <v>1620</v>
      </c>
    </row>
    <row r="149" spans="1:40" ht="12.6" customHeight="1" x14ac:dyDescent="0.25">
      <c r="A149" s="91">
        <f t="shared" si="16"/>
        <v>145</v>
      </c>
      <c r="B149" s="93" t="s">
        <v>274</v>
      </c>
      <c r="C149" s="162">
        <f t="shared" si="14"/>
        <v>2</v>
      </c>
      <c r="D149" s="94"/>
      <c r="E149" s="84" t="s">
        <v>80</v>
      </c>
      <c r="F149" s="87"/>
      <c r="G149" s="87"/>
      <c r="H149" s="87"/>
      <c r="I149" s="87"/>
      <c r="J149" s="87"/>
      <c r="K149" s="111"/>
      <c r="L149" s="87"/>
      <c r="M149" s="87"/>
      <c r="N149" s="111"/>
      <c r="O149" s="87"/>
      <c r="P149" s="87"/>
      <c r="Q149" s="87"/>
      <c r="R149" s="111"/>
      <c r="S149" s="84" t="s">
        <v>80</v>
      </c>
      <c r="T149" s="84"/>
      <c r="U149" s="109"/>
      <c r="V149" s="84"/>
      <c r="W149" s="84"/>
      <c r="X149" s="84"/>
      <c r="Y149" s="84"/>
      <c r="Z149" s="84"/>
      <c r="AA149" s="84"/>
      <c r="AB149" s="84"/>
      <c r="AC149" s="109"/>
      <c r="AD149" s="84"/>
      <c r="AE149" s="84"/>
      <c r="AF149" s="84"/>
      <c r="AG149" s="133"/>
      <c r="AH149" s="133"/>
      <c r="AI149" s="84"/>
      <c r="AJ149" s="84"/>
      <c r="AK149" s="10"/>
      <c r="AL149" s="10"/>
      <c r="AM149" s="10"/>
      <c r="AN149" s="66">
        <f t="shared" si="15"/>
        <v>180</v>
      </c>
    </row>
    <row r="150" spans="1:40" ht="12.6" customHeight="1" x14ac:dyDescent="0.25">
      <c r="A150" s="91">
        <f t="shared" si="16"/>
        <v>146</v>
      </c>
      <c r="B150" s="93" t="s">
        <v>338</v>
      </c>
      <c r="C150" s="162">
        <f t="shared" si="14"/>
        <v>23</v>
      </c>
      <c r="D150" s="94" t="s">
        <v>80</v>
      </c>
      <c r="E150" s="84" t="s">
        <v>80</v>
      </c>
      <c r="F150" s="87"/>
      <c r="G150" s="87"/>
      <c r="H150" s="87"/>
      <c r="I150" s="87"/>
      <c r="J150" s="87"/>
      <c r="K150" s="111"/>
      <c r="L150" s="87"/>
      <c r="M150" s="87"/>
      <c r="N150" s="111"/>
      <c r="O150" s="87"/>
      <c r="P150" s="87"/>
      <c r="Q150" s="87"/>
      <c r="R150" s="111"/>
      <c r="S150" s="84" t="s">
        <v>80</v>
      </c>
      <c r="T150" s="84" t="s">
        <v>80</v>
      </c>
      <c r="U150" s="109" t="s">
        <v>80</v>
      </c>
      <c r="V150" s="84" t="s">
        <v>80</v>
      </c>
      <c r="W150" s="84" t="s">
        <v>80</v>
      </c>
      <c r="X150" s="84" t="s">
        <v>80</v>
      </c>
      <c r="Y150" s="84" t="s">
        <v>80</v>
      </c>
      <c r="Z150" s="84" t="s">
        <v>80</v>
      </c>
      <c r="AA150" s="84" t="s">
        <v>80</v>
      </c>
      <c r="AB150" s="84" t="s">
        <v>80</v>
      </c>
      <c r="AC150" s="109" t="s">
        <v>80</v>
      </c>
      <c r="AD150" s="84" t="s">
        <v>80</v>
      </c>
      <c r="AE150" s="84" t="s">
        <v>80</v>
      </c>
      <c r="AF150" s="84" t="s">
        <v>80</v>
      </c>
      <c r="AG150" s="133" t="s">
        <v>80</v>
      </c>
      <c r="AH150" s="133" t="s">
        <v>80</v>
      </c>
      <c r="AI150" s="84" t="s">
        <v>80</v>
      </c>
      <c r="AJ150" s="84" t="s">
        <v>80</v>
      </c>
      <c r="AK150" s="10" t="s">
        <v>80</v>
      </c>
      <c r="AL150" s="10" t="s">
        <v>80</v>
      </c>
      <c r="AM150" s="10" t="s">
        <v>80</v>
      </c>
      <c r="AN150" s="66">
        <f t="shared" si="15"/>
        <v>2070</v>
      </c>
    </row>
    <row r="151" spans="1:40" ht="12.6" customHeight="1" x14ac:dyDescent="0.25">
      <c r="A151" s="91">
        <f t="shared" si="16"/>
        <v>147</v>
      </c>
      <c r="B151" s="93" t="s">
        <v>421</v>
      </c>
      <c r="C151" s="162">
        <f t="shared" si="14"/>
        <v>7</v>
      </c>
      <c r="D151" s="95"/>
      <c r="E151" s="87"/>
      <c r="F151" s="87"/>
      <c r="G151" s="87"/>
      <c r="H151" s="87"/>
      <c r="I151" s="87"/>
      <c r="J151" s="87"/>
      <c r="K151" s="111"/>
      <c r="L151" s="87"/>
      <c r="M151" s="87"/>
      <c r="N151" s="111"/>
      <c r="O151" s="87"/>
      <c r="P151" s="87"/>
      <c r="Q151" s="87"/>
      <c r="R151" s="111"/>
      <c r="S151" s="87"/>
      <c r="T151" s="87"/>
      <c r="U151" s="111"/>
      <c r="V151" s="87"/>
      <c r="W151" s="87"/>
      <c r="X151" s="84" t="s">
        <v>80</v>
      </c>
      <c r="Y151" s="84" t="s">
        <v>80</v>
      </c>
      <c r="Z151" s="84"/>
      <c r="AA151" s="84"/>
      <c r="AB151" s="84" t="s">
        <v>80</v>
      </c>
      <c r="AC151" s="109" t="s">
        <v>80</v>
      </c>
      <c r="AD151" s="84"/>
      <c r="AE151" s="84" t="s">
        <v>80</v>
      </c>
      <c r="AF151" s="84" t="s">
        <v>80</v>
      </c>
      <c r="AG151" s="133"/>
      <c r="AH151" s="133"/>
      <c r="AI151" s="84"/>
      <c r="AJ151" s="84" t="s">
        <v>80</v>
      </c>
      <c r="AK151" s="10"/>
      <c r="AL151" s="10"/>
      <c r="AM151" s="10"/>
      <c r="AN151" s="66">
        <f t="shared" si="15"/>
        <v>630</v>
      </c>
    </row>
    <row r="152" spans="1:40" ht="12.6" customHeight="1" x14ac:dyDescent="0.25">
      <c r="A152" s="91">
        <f t="shared" si="16"/>
        <v>148</v>
      </c>
      <c r="B152" s="93" t="s">
        <v>410</v>
      </c>
      <c r="C152" s="162">
        <f t="shared" si="14"/>
        <v>2</v>
      </c>
      <c r="D152" s="94"/>
      <c r="E152" s="84" t="s">
        <v>80</v>
      </c>
      <c r="F152" s="87"/>
      <c r="G152" s="87"/>
      <c r="H152" s="87"/>
      <c r="I152" s="87"/>
      <c r="J152" s="87"/>
      <c r="K152" s="111"/>
      <c r="L152" s="87"/>
      <c r="M152" s="87"/>
      <c r="N152" s="111"/>
      <c r="O152" s="87"/>
      <c r="P152" s="87"/>
      <c r="Q152" s="87"/>
      <c r="R152" s="111"/>
      <c r="S152" s="84" t="s">
        <v>80</v>
      </c>
      <c r="T152" s="84"/>
      <c r="U152" s="109"/>
      <c r="V152" s="84"/>
      <c r="W152" s="84"/>
      <c r="X152" s="84"/>
      <c r="Y152" s="84"/>
      <c r="Z152" s="84"/>
      <c r="AA152" s="84"/>
      <c r="AB152" s="84"/>
      <c r="AC152" s="109"/>
      <c r="AD152" s="84"/>
      <c r="AE152" s="84"/>
      <c r="AF152" s="84"/>
      <c r="AG152" s="133"/>
      <c r="AH152" s="133"/>
      <c r="AI152" s="84"/>
      <c r="AJ152" s="84"/>
      <c r="AK152" s="10"/>
      <c r="AL152" s="10"/>
      <c r="AM152" s="10"/>
      <c r="AN152" s="66">
        <f t="shared" si="15"/>
        <v>180</v>
      </c>
    </row>
    <row r="153" spans="1:40" ht="12.6" customHeight="1" x14ac:dyDescent="0.25">
      <c r="A153" s="91">
        <f t="shared" si="16"/>
        <v>149</v>
      </c>
      <c r="B153" s="93" t="s">
        <v>378</v>
      </c>
      <c r="C153" s="162">
        <f t="shared" si="14"/>
        <v>1</v>
      </c>
      <c r="D153" s="94"/>
      <c r="E153" s="84" t="s">
        <v>80</v>
      </c>
      <c r="F153" s="87"/>
      <c r="G153" s="87"/>
      <c r="H153" s="87"/>
      <c r="I153" s="87"/>
      <c r="J153" s="87"/>
      <c r="K153" s="111"/>
      <c r="L153" s="87"/>
      <c r="M153" s="87"/>
      <c r="N153" s="111"/>
      <c r="O153" s="87"/>
      <c r="P153" s="87"/>
      <c r="Q153" s="87"/>
      <c r="R153" s="111"/>
      <c r="S153" s="84"/>
      <c r="T153" s="84"/>
      <c r="U153" s="109"/>
      <c r="V153" s="84"/>
      <c r="W153" s="84"/>
      <c r="X153" s="84"/>
      <c r="Y153" s="84"/>
      <c r="Z153" s="84"/>
      <c r="AA153" s="84"/>
      <c r="AB153" s="84"/>
      <c r="AC153" s="109"/>
      <c r="AD153" s="84"/>
      <c r="AE153" s="84"/>
      <c r="AF153" s="84"/>
      <c r="AG153" s="133"/>
      <c r="AH153" s="133"/>
      <c r="AI153" s="84"/>
      <c r="AJ153" s="84"/>
      <c r="AK153" s="10"/>
      <c r="AL153" s="10"/>
      <c r="AM153" s="10"/>
      <c r="AN153" s="66">
        <f t="shared" si="15"/>
        <v>90</v>
      </c>
    </row>
    <row r="154" spans="1:40" ht="12.6" customHeight="1" x14ac:dyDescent="0.25">
      <c r="A154" s="91">
        <f t="shared" si="16"/>
        <v>150</v>
      </c>
      <c r="B154" s="93" t="s">
        <v>226</v>
      </c>
      <c r="C154" s="162">
        <f t="shared" si="14"/>
        <v>17</v>
      </c>
      <c r="D154" s="94" t="s">
        <v>80</v>
      </c>
      <c r="E154" s="84" t="s">
        <v>80</v>
      </c>
      <c r="F154" s="87"/>
      <c r="G154" s="87"/>
      <c r="H154" s="87"/>
      <c r="I154" s="87"/>
      <c r="J154" s="87"/>
      <c r="K154" s="111"/>
      <c r="L154" s="87"/>
      <c r="M154" s="87"/>
      <c r="N154" s="111"/>
      <c r="O154" s="87"/>
      <c r="P154" s="87"/>
      <c r="Q154" s="87"/>
      <c r="R154" s="111"/>
      <c r="S154" s="84" t="s">
        <v>80</v>
      </c>
      <c r="T154" s="84" t="s">
        <v>80</v>
      </c>
      <c r="U154" s="109"/>
      <c r="V154" s="84" t="s">
        <v>80</v>
      </c>
      <c r="W154" s="84" t="s">
        <v>80</v>
      </c>
      <c r="X154" s="84" t="s">
        <v>80</v>
      </c>
      <c r="Y154" s="84" t="s">
        <v>80</v>
      </c>
      <c r="Z154" s="84" t="s">
        <v>80</v>
      </c>
      <c r="AA154" s="84" t="s">
        <v>80</v>
      </c>
      <c r="AB154" s="84" t="s">
        <v>80</v>
      </c>
      <c r="AC154" s="109" t="s">
        <v>80</v>
      </c>
      <c r="AD154" s="84" t="s">
        <v>80</v>
      </c>
      <c r="AE154" s="84"/>
      <c r="AF154" s="84"/>
      <c r="AG154" s="133" t="s">
        <v>80</v>
      </c>
      <c r="AH154" s="133"/>
      <c r="AI154" s="84" t="s">
        <v>80</v>
      </c>
      <c r="AJ154" s="84" t="s">
        <v>80</v>
      </c>
      <c r="AK154" s="10"/>
      <c r="AL154" s="10" t="s">
        <v>80</v>
      </c>
      <c r="AM154" s="10"/>
      <c r="AN154" s="66">
        <f t="shared" si="15"/>
        <v>1530</v>
      </c>
    </row>
    <row r="155" spans="1:40" ht="12.6" customHeight="1" x14ac:dyDescent="0.25">
      <c r="A155" s="91">
        <f t="shared" si="16"/>
        <v>151</v>
      </c>
      <c r="B155" s="93" t="s">
        <v>347</v>
      </c>
      <c r="C155" s="162">
        <f t="shared" si="14"/>
        <v>4</v>
      </c>
      <c r="D155" s="94"/>
      <c r="E155" s="84" t="s">
        <v>80</v>
      </c>
      <c r="F155" s="87"/>
      <c r="G155" s="87"/>
      <c r="H155" s="87"/>
      <c r="I155" s="87"/>
      <c r="J155" s="87"/>
      <c r="K155" s="111"/>
      <c r="L155" s="87"/>
      <c r="M155" s="87"/>
      <c r="N155" s="111"/>
      <c r="O155" s="87"/>
      <c r="P155" s="87"/>
      <c r="Q155" s="87"/>
      <c r="R155" s="111"/>
      <c r="S155" s="84"/>
      <c r="T155" s="84"/>
      <c r="U155" s="109"/>
      <c r="V155" s="84"/>
      <c r="W155" s="84"/>
      <c r="X155" s="84"/>
      <c r="Y155" s="84"/>
      <c r="Z155" s="84"/>
      <c r="AA155" s="84" t="s">
        <v>80</v>
      </c>
      <c r="AB155" s="84"/>
      <c r="AC155" s="109"/>
      <c r="AD155" s="84"/>
      <c r="AE155" s="84" t="s">
        <v>80</v>
      </c>
      <c r="AF155" s="84"/>
      <c r="AG155" s="133"/>
      <c r="AH155" s="133"/>
      <c r="AI155" s="84"/>
      <c r="AJ155" s="84"/>
      <c r="AK155" s="10" t="s">
        <v>80</v>
      </c>
      <c r="AL155" s="10"/>
      <c r="AM155" s="10"/>
      <c r="AN155" s="66">
        <f t="shared" si="15"/>
        <v>360</v>
      </c>
    </row>
    <row r="156" spans="1:40" ht="12.6" customHeight="1" x14ac:dyDescent="0.25">
      <c r="A156" s="91">
        <f t="shared" si="16"/>
        <v>152</v>
      </c>
      <c r="B156" s="93" t="s">
        <v>66</v>
      </c>
      <c r="C156" s="162">
        <f t="shared" si="14"/>
        <v>2</v>
      </c>
      <c r="D156" s="94" t="s">
        <v>80</v>
      </c>
      <c r="E156" s="84" t="s">
        <v>80</v>
      </c>
      <c r="F156" s="87"/>
      <c r="G156" s="87"/>
      <c r="H156" s="87"/>
      <c r="I156" s="87"/>
      <c r="J156" s="87"/>
      <c r="K156" s="111"/>
      <c r="L156" s="87"/>
      <c r="M156" s="87"/>
      <c r="N156" s="111"/>
      <c r="O156" s="87"/>
      <c r="P156" s="87"/>
      <c r="Q156" s="87"/>
      <c r="R156" s="111"/>
      <c r="S156" s="84"/>
      <c r="T156" s="84"/>
      <c r="U156" s="109"/>
      <c r="V156" s="84"/>
      <c r="W156" s="84"/>
      <c r="X156" s="84"/>
      <c r="Y156" s="84"/>
      <c r="Z156" s="84"/>
      <c r="AA156" s="84"/>
      <c r="AB156" s="84"/>
      <c r="AC156" s="109"/>
      <c r="AD156" s="84"/>
      <c r="AE156" s="84"/>
      <c r="AF156" s="84"/>
      <c r="AG156" s="133"/>
      <c r="AH156" s="133"/>
      <c r="AI156" s="84"/>
      <c r="AJ156" s="84"/>
      <c r="AK156" s="10"/>
      <c r="AL156" s="10"/>
      <c r="AM156" s="10"/>
      <c r="AN156" s="66">
        <f t="shared" si="15"/>
        <v>180</v>
      </c>
    </row>
    <row r="157" spans="1:40" ht="12.6" customHeight="1" x14ac:dyDescent="0.25">
      <c r="A157" s="91">
        <f t="shared" si="16"/>
        <v>153</v>
      </c>
      <c r="B157" s="93" t="s">
        <v>360</v>
      </c>
      <c r="C157" s="162">
        <f t="shared" si="14"/>
        <v>15</v>
      </c>
      <c r="D157" s="94" t="s">
        <v>80</v>
      </c>
      <c r="E157" s="84"/>
      <c r="F157" s="87"/>
      <c r="G157" s="87"/>
      <c r="H157" s="87"/>
      <c r="I157" s="87"/>
      <c r="J157" s="87"/>
      <c r="K157" s="111"/>
      <c r="L157" s="87"/>
      <c r="M157" s="87"/>
      <c r="N157" s="111"/>
      <c r="O157" s="87"/>
      <c r="P157" s="87"/>
      <c r="Q157" s="87"/>
      <c r="R157" s="111"/>
      <c r="S157" s="84"/>
      <c r="T157" s="84"/>
      <c r="U157" s="109" t="s">
        <v>80</v>
      </c>
      <c r="V157" s="84"/>
      <c r="W157" s="84"/>
      <c r="X157" s="84" t="s">
        <v>80</v>
      </c>
      <c r="Y157" s="84" t="s">
        <v>80</v>
      </c>
      <c r="Z157" s="84" t="s">
        <v>80</v>
      </c>
      <c r="AA157" s="84" t="s">
        <v>80</v>
      </c>
      <c r="AB157" s="84" t="s">
        <v>80</v>
      </c>
      <c r="AC157" s="109" t="s">
        <v>80</v>
      </c>
      <c r="AD157" s="84" t="s">
        <v>80</v>
      </c>
      <c r="AE157" s="84" t="s">
        <v>80</v>
      </c>
      <c r="AF157" s="84" t="s">
        <v>80</v>
      </c>
      <c r="AG157" s="133"/>
      <c r="AH157" s="133" t="s">
        <v>80</v>
      </c>
      <c r="AI157" s="84" t="s">
        <v>80</v>
      </c>
      <c r="AJ157" s="84"/>
      <c r="AK157" s="10" t="s">
        <v>80</v>
      </c>
      <c r="AL157" s="10" t="s">
        <v>80</v>
      </c>
      <c r="AM157" s="10"/>
      <c r="AN157" s="66">
        <f t="shared" si="15"/>
        <v>1350</v>
      </c>
    </row>
    <row r="158" spans="1:40" ht="12.6" customHeight="1" x14ac:dyDescent="0.25">
      <c r="A158" s="91">
        <f t="shared" si="16"/>
        <v>154</v>
      </c>
      <c r="B158" s="93" t="s">
        <v>255</v>
      </c>
      <c r="C158" s="162">
        <f t="shared" si="14"/>
        <v>20</v>
      </c>
      <c r="D158" s="94" t="s">
        <v>80</v>
      </c>
      <c r="E158" s="84"/>
      <c r="F158" s="87"/>
      <c r="G158" s="87"/>
      <c r="H158" s="87"/>
      <c r="I158" s="87"/>
      <c r="J158" s="87"/>
      <c r="K158" s="111"/>
      <c r="L158" s="87"/>
      <c r="M158" s="87"/>
      <c r="N158" s="111"/>
      <c r="O158" s="87"/>
      <c r="P158" s="87"/>
      <c r="Q158" s="87"/>
      <c r="R158" s="111"/>
      <c r="S158" s="84" t="s">
        <v>80</v>
      </c>
      <c r="T158" s="84" t="s">
        <v>80</v>
      </c>
      <c r="U158" s="109" t="s">
        <v>80</v>
      </c>
      <c r="V158" s="84" t="s">
        <v>80</v>
      </c>
      <c r="W158" s="84" t="s">
        <v>80</v>
      </c>
      <c r="X158" s="84" t="s">
        <v>80</v>
      </c>
      <c r="Y158" s="84" t="s">
        <v>80</v>
      </c>
      <c r="Z158" s="84" t="s">
        <v>80</v>
      </c>
      <c r="AA158" s="84" t="s">
        <v>80</v>
      </c>
      <c r="AB158" s="84" t="s">
        <v>80</v>
      </c>
      <c r="AC158" s="109" t="s">
        <v>80</v>
      </c>
      <c r="AD158" s="84" t="s">
        <v>80</v>
      </c>
      <c r="AE158" s="84" t="s">
        <v>80</v>
      </c>
      <c r="AF158" s="84" t="s">
        <v>80</v>
      </c>
      <c r="AG158" s="133" t="s">
        <v>80</v>
      </c>
      <c r="AH158" s="133" t="s">
        <v>80</v>
      </c>
      <c r="AI158" s="84" t="s">
        <v>80</v>
      </c>
      <c r="AJ158" s="84" t="s">
        <v>80</v>
      </c>
      <c r="AK158" s="10" t="s">
        <v>80</v>
      </c>
      <c r="AL158" s="10"/>
      <c r="AM158" s="10"/>
      <c r="AN158" s="66">
        <f t="shared" si="15"/>
        <v>1800</v>
      </c>
    </row>
    <row r="159" spans="1:40" ht="12.6" customHeight="1" x14ac:dyDescent="0.25">
      <c r="A159" s="91">
        <f t="shared" si="16"/>
        <v>155</v>
      </c>
      <c r="B159" s="93" t="s">
        <v>275</v>
      </c>
      <c r="C159" s="162">
        <f t="shared" si="14"/>
        <v>1</v>
      </c>
      <c r="D159" s="94"/>
      <c r="E159" s="84"/>
      <c r="F159" s="87"/>
      <c r="G159" s="87"/>
      <c r="H159" s="87"/>
      <c r="I159" s="87"/>
      <c r="J159" s="87"/>
      <c r="K159" s="111"/>
      <c r="L159" s="87"/>
      <c r="M159" s="87"/>
      <c r="N159" s="111"/>
      <c r="O159" s="87"/>
      <c r="P159" s="87"/>
      <c r="Q159" s="87"/>
      <c r="R159" s="111"/>
      <c r="S159" s="84"/>
      <c r="T159" s="84"/>
      <c r="U159" s="109"/>
      <c r="V159" s="84"/>
      <c r="W159" s="84"/>
      <c r="X159" s="84" t="s">
        <v>80</v>
      </c>
      <c r="Y159" s="84"/>
      <c r="Z159" s="84"/>
      <c r="AA159" s="84"/>
      <c r="AB159" s="84"/>
      <c r="AC159" s="109"/>
      <c r="AD159" s="84"/>
      <c r="AE159" s="84"/>
      <c r="AF159" s="84"/>
      <c r="AG159" s="133"/>
      <c r="AH159" s="133"/>
      <c r="AI159" s="84"/>
      <c r="AJ159" s="84"/>
      <c r="AK159" s="10"/>
      <c r="AL159" s="10"/>
      <c r="AM159" s="10"/>
      <c r="AN159" s="66">
        <f t="shared" si="15"/>
        <v>90</v>
      </c>
    </row>
    <row r="160" spans="1:40" ht="12.6" customHeight="1" x14ac:dyDescent="0.25">
      <c r="A160" s="91">
        <f t="shared" si="16"/>
        <v>156</v>
      </c>
      <c r="B160" s="93" t="s">
        <v>411</v>
      </c>
      <c r="C160" s="162">
        <f t="shared" si="14"/>
        <v>8</v>
      </c>
      <c r="D160" s="94"/>
      <c r="E160" s="84"/>
      <c r="F160" s="87"/>
      <c r="G160" s="87"/>
      <c r="H160" s="87"/>
      <c r="I160" s="87"/>
      <c r="J160" s="87"/>
      <c r="K160" s="111"/>
      <c r="L160" s="87"/>
      <c r="M160" s="87"/>
      <c r="N160" s="111"/>
      <c r="O160" s="87"/>
      <c r="P160" s="87"/>
      <c r="Q160" s="87"/>
      <c r="R160" s="111"/>
      <c r="S160" s="84" t="s">
        <v>80</v>
      </c>
      <c r="T160" s="84" t="s">
        <v>80</v>
      </c>
      <c r="U160" s="109"/>
      <c r="V160" s="84" t="s">
        <v>80</v>
      </c>
      <c r="W160" s="84" t="s">
        <v>80</v>
      </c>
      <c r="X160" s="84" t="s">
        <v>80</v>
      </c>
      <c r="Y160" s="84"/>
      <c r="Z160" s="84"/>
      <c r="AA160" s="84" t="s">
        <v>80</v>
      </c>
      <c r="AB160" s="84"/>
      <c r="AC160" s="109" t="s">
        <v>80</v>
      </c>
      <c r="AD160" s="84"/>
      <c r="AE160" s="84" t="s">
        <v>80</v>
      </c>
      <c r="AF160" s="84"/>
      <c r="AG160" s="133"/>
      <c r="AH160" s="133"/>
      <c r="AI160" s="84"/>
      <c r="AJ160" s="84"/>
      <c r="AK160" s="10"/>
      <c r="AL160" s="10"/>
      <c r="AM160" s="10"/>
      <c r="AN160" s="66">
        <f t="shared" si="15"/>
        <v>720</v>
      </c>
    </row>
    <row r="161" spans="1:40" ht="12.6" customHeight="1" x14ac:dyDescent="0.25">
      <c r="A161" s="91">
        <f t="shared" si="16"/>
        <v>157</v>
      </c>
      <c r="B161" s="93" t="s">
        <v>262</v>
      </c>
      <c r="C161" s="162">
        <f t="shared" si="14"/>
        <v>9</v>
      </c>
      <c r="D161" s="94" t="s">
        <v>80</v>
      </c>
      <c r="E161" s="84" t="s">
        <v>80</v>
      </c>
      <c r="F161" s="87"/>
      <c r="G161" s="87"/>
      <c r="H161" s="87"/>
      <c r="I161" s="87"/>
      <c r="J161" s="87"/>
      <c r="K161" s="111"/>
      <c r="L161" s="87"/>
      <c r="M161" s="87"/>
      <c r="N161" s="111"/>
      <c r="O161" s="87"/>
      <c r="P161" s="87"/>
      <c r="Q161" s="87"/>
      <c r="R161" s="111"/>
      <c r="S161" s="84"/>
      <c r="T161" s="84"/>
      <c r="U161" s="109"/>
      <c r="V161" s="84"/>
      <c r="W161" s="84" t="s">
        <v>80</v>
      </c>
      <c r="X161" s="84" t="s">
        <v>80</v>
      </c>
      <c r="Y161" s="84"/>
      <c r="Z161" s="84"/>
      <c r="AA161" s="84"/>
      <c r="AB161" s="84" t="s">
        <v>80</v>
      </c>
      <c r="AC161" s="109"/>
      <c r="AD161" s="84"/>
      <c r="AE161" s="84"/>
      <c r="AF161" s="84" t="s">
        <v>80</v>
      </c>
      <c r="AG161" s="133" t="s">
        <v>80</v>
      </c>
      <c r="AH161" s="133"/>
      <c r="AI161" s="84"/>
      <c r="AJ161" s="84" t="s">
        <v>80</v>
      </c>
      <c r="AK161" s="10" t="s">
        <v>80</v>
      </c>
      <c r="AL161" s="10"/>
      <c r="AM161" s="10"/>
      <c r="AN161" s="66">
        <f t="shared" si="15"/>
        <v>810</v>
      </c>
    </row>
    <row r="162" spans="1:40" ht="12.6" customHeight="1" x14ac:dyDescent="0.25">
      <c r="A162" s="91">
        <f t="shared" si="16"/>
        <v>158</v>
      </c>
      <c r="B162" s="93" t="s">
        <v>346</v>
      </c>
      <c r="C162" s="162">
        <f t="shared" si="14"/>
        <v>16</v>
      </c>
      <c r="D162" s="94" t="s">
        <v>80</v>
      </c>
      <c r="E162" s="84" t="s">
        <v>80</v>
      </c>
      <c r="F162" s="87"/>
      <c r="G162" s="87"/>
      <c r="H162" s="87"/>
      <c r="I162" s="87"/>
      <c r="J162" s="87"/>
      <c r="K162" s="111"/>
      <c r="L162" s="87"/>
      <c r="M162" s="87"/>
      <c r="N162" s="111"/>
      <c r="O162" s="87"/>
      <c r="P162" s="87"/>
      <c r="Q162" s="87"/>
      <c r="R162" s="111"/>
      <c r="S162" s="84"/>
      <c r="T162" s="84"/>
      <c r="U162" s="109" t="s">
        <v>80</v>
      </c>
      <c r="V162" s="84" t="s">
        <v>80</v>
      </c>
      <c r="W162" s="84" t="s">
        <v>80</v>
      </c>
      <c r="X162" s="84" t="s">
        <v>80</v>
      </c>
      <c r="Y162" s="84" t="s">
        <v>80</v>
      </c>
      <c r="Z162" s="84" t="s">
        <v>80</v>
      </c>
      <c r="AA162" s="84"/>
      <c r="AB162" s="84"/>
      <c r="AC162" s="109" t="s">
        <v>80</v>
      </c>
      <c r="AD162" s="84" t="s">
        <v>80</v>
      </c>
      <c r="AE162" s="84"/>
      <c r="AF162" s="84" t="s">
        <v>80</v>
      </c>
      <c r="AG162" s="133" t="s">
        <v>80</v>
      </c>
      <c r="AH162" s="133"/>
      <c r="AI162" s="84" t="s">
        <v>80</v>
      </c>
      <c r="AJ162" s="84" t="s">
        <v>80</v>
      </c>
      <c r="AK162" s="10" t="s">
        <v>80</v>
      </c>
      <c r="AL162" s="10" t="s">
        <v>80</v>
      </c>
      <c r="AM162" s="10"/>
      <c r="AN162" s="66">
        <f t="shared" si="15"/>
        <v>1440</v>
      </c>
    </row>
    <row r="163" spans="1:40" ht="12.6" customHeight="1" x14ac:dyDescent="0.25">
      <c r="A163" s="91">
        <f t="shared" si="16"/>
        <v>159</v>
      </c>
      <c r="B163" s="93" t="s">
        <v>430</v>
      </c>
      <c r="C163" s="162">
        <f t="shared" si="14"/>
        <v>6</v>
      </c>
      <c r="D163" s="95"/>
      <c r="E163" s="87"/>
      <c r="F163" s="87"/>
      <c r="G163" s="87"/>
      <c r="H163" s="87"/>
      <c r="I163" s="87"/>
      <c r="J163" s="87"/>
      <c r="K163" s="111"/>
      <c r="L163" s="87"/>
      <c r="M163" s="87"/>
      <c r="N163" s="111"/>
      <c r="O163" s="87"/>
      <c r="P163" s="87"/>
      <c r="Q163" s="87"/>
      <c r="R163" s="111"/>
      <c r="S163" s="87"/>
      <c r="T163" s="87"/>
      <c r="U163" s="111"/>
      <c r="V163" s="87"/>
      <c r="W163" s="87"/>
      <c r="X163" s="87"/>
      <c r="Y163" s="87"/>
      <c r="Z163" s="87"/>
      <c r="AA163" s="87"/>
      <c r="AB163" s="87"/>
      <c r="AC163" s="111"/>
      <c r="AD163" s="87"/>
      <c r="AE163" s="87"/>
      <c r="AF163" s="84" t="s">
        <v>80</v>
      </c>
      <c r="AG163" s="133" t="s">
        <v>80</v>
      </c>
      <c r="AH163" s="133" t="s">
        <v>80</v>
      </c>
      <c r="AI163" s="84" t="s">
        <v>80</v>
      </c>
      <c r="AJ163" s="84" t="s">
        <v>80</v>
      </c>
      <c r="AK163" s="10"/>
      <c r="AL163" s="10" t="s">
        <v>80</v>
      </c>
      <c r="AM163" s="10"/>
      <c r="AN163" s="66">
        <f t="shared" si="15"/>
        <v>540</v>
      </c>
    </row>
    <row r="164" spans="1:40" ht="12.6" customHeight="1" x14ac:dyDescent="0.25">
      <c r="A164" s="91">
        <f t="shared" si="16"/>
        <v>160</v>
      </c>
      <c r="B164" s="93" t="s">
        <v>379</v>
      </c>
      <c r="C164" s="162">
        <f t="shared" si="14"/>
        <v>15</v>
      </c>
      <c r="D164" s="94" t="s">
        <v>80</v>
      </c>
      <c r="E164" s="84" t="s">
        <v>80</v>
      </c>
      <c r="F164" s="87"/>
      <c r="G164" s="87"/>
      <c r="H164" s="87"/>
      <c r="I164" s="87"/>
      <c r="J164" s="87"/>
      <c r="K164" s="111"/>
      <c r="L164" s="87"/>
      <c r="M164" s="87"/>
      <c r="N164" s="111"/>
      <c r="O164" s="87"/>
      <c r="P164" s="87"/>
      <c r="Q164" s="87"/>
      <c r="R164" s="111"/>
      <c r="S164" s="84" t="s">
        <v>80</v>
      </c>
      <c r="T164" s="84" t="s">
        <v>80</v>
      </c>
      <c r="U164" s="109"/>
      <c r="V164" s="84" t="s">
        <v>80</v>
      </c>
      <c r="W164" s="84"/>
      <c r="X164" s="84" t="s">
        <v>80</v>
      </c>
      <c r="Y164" s="84" t="s">
        <v>80</v>
      </c>
      <c r="Z164" s="84" t="s">
        <v>80</v>
      </c>
      <c r="AA164" s="84" t="s">
        <v>80</v>
      </c>
      <c r="AB164" s="84"/>
      <c r="AC164" s="109"/>
      <c r="AD164" s="84" t="s">
        <v>80</v>
      </c>
      <c r="AE164" s="84" t="s">
        <v>80</v>
      </c>
      <c r="AF164" s="84"/>
      <c r="AG164" s="133" t="s">
        <v>80</v>
      </c>
      <c r="AH164" s="133"/>
      <c r="AI164" s="84" t="s">
        <v>80</v>
      </c>
      <c r="AJ164" s="84" t="s">
        <v>80</v>
      </c>
      <c r="AK164" s="10"/>
      <c r="AL164" s="10" t="s">
        <v>80</v>
      </c>
      <c r="AM164" s="10"/>
      <c r="AN164" s="66">
        <f t="shared" si="15"/>
        <v>1350</v>
      </c>
    </row>
    <row r="165" spans="1:40" ht="12.6" customHeight="1" x14ac:dyDescent="0.25">
      <c r="A165" s="91">
        <f t="shared" si="16"/>
        <v>161</v>
      </c>
      <c r="B165" s="93" t="s">
        <v>340</v>
      </c>
      <c r="C165" s="162">
        <f t="shared" ref="C165:C178" si="17">COUNTIF(D165:AM165,"X")</f>
        <v>9</v>
      </c>
      <c r="D165" s="94"/>
      <c r="E165" s="84" t="s">
        <v>80</v>
      </c>
      <c r="F165" s="87"/>
      <c r="G165" s="87"/>
      <c r="H165" s="87"/>
      <c r="I165" s="87"/>
      <c r="J165" s="87"/>
      <c r="K165" s="111"/>
      <c r="L165" s="87"/>
      <c r="M165" s="87"/>
      <c r="N165" s="111"/>
      <c r="O165" s="87"/>
      <c r="P165" s="87"/>
      <c r="Q165" s="87"/>
      <c r="R165" s="111"/>
      <c r="S165" s="84" t="s">
        <v>80</v>
      </c>
      <c r="T165" s="84" t="s">
        <v>80</v>
      </c>
      <c r="U165" s="109"/>
      <c r="V165" s="84"/>
      <c r="W165" s="84"/>
      <c r="X165" s="84" t="s">
        <v>80</v>
      </c>
      <c r="Y165" s="84" t="s">
        <v>80</v>
      </c>
      <c r="Z165" s="84"/>
      <c r="AA165" s="84" t="s">
        <v>80</v>
      </c>
      <c r="AB165" s="84"/>
      <c r="AC165" s="109" t="s">
        <v>80</v>
      </c>
      <c r="AD165" s="84"/>
      <c r="AE165" s="84"/>
      <c r="AF165" s="84" t="s">
        <v>80</v>
      </c>
      <c r="AG165" s="133" t="s">
        <v>80</v>
      </c>
      <c r="AH165" s="133"/>
      <c r="AI165" s="84"/>
      <c r="AJ165" s="84"/>
      <c r="AK165" s="10"/>
      <c r="AL165" s="10"/>
      <c r="AM165" s="10"/>
      <c r="AN165" s="66">
        <f t="shared" ref="AN165:AN178" si="18">C165*$AN$3</f>
        <v>810</v>
      </c>
    </row>
    <row r="166" spans="1:40" ht="12.6" customHeight="1" x14ac:dyDescent="0.25">
      <c r="A166" s="91">
        <f t="shared" ref="A166:A178" si="19">A165+1</f>
        <v>162</v>
      </c>
      <c r="B166" s="93" t="s">
        <v>341</v>
      </c>
      <c r="C166" s="162">
        <f t="shared" si="17"/>
        <v>1</v>
      </c>
      <c r="D166" s="94"/>
      <c r="E166" s="84"/>
      <c r="F166" s="87"/>
      <c r="G166" s="87"/>
      <c r="H166" s="87"/>
      <c r="I166" s="87"/>
      <c r="J166" s="87"/>
      <c r="K166" s="111"/>
      <c r="L166" s="87"/>
      <c r="M166" s="87"/>
      <c r="N166" s="111"/>
      <c r="O166" s="87"/>
      <c r="P166" s="87"/>
      <c r="Q166" s="87"/>
      <c r="R166" s="111"/>
      <c r="S166" s="84"/>
      <c r="T166" s="84"/>
      <c r="U166" s="109"/>
      <c r="V166" s="84"/>
      <c r="W166" s="84"/>
      <c r="X166" s="84" t="s">
        <v>80</v>
      </c>
      <c r="Y166" s="84"/>
      <c r="Z166" s="84"/>
      <c r="AA166" s="84"/>
      <c r="AB166" s="84"/>
      <c r="AC166" s="109"/>
      <c r="AD166" s="84"/>
      <c r="AE166" s="84"/>
      <c r="AF166" s="84"/>
      <c r="AG166" s="133"/>
      <c r="AH166" s="133"/>
      <c r="AI166" s="84"/>
      <c r="AJ166" s="84"/>
      <c r="AK166" s="10"/>
      <c r="AL166" s="10"/>
      <c r="AM166" s="10"/>
      <c r="AN166" s="66">
        <f t="shared" si="18"/>
        <v>90</v>
      </c>
    </row>
    <row r="167" spans="1:40" ht="12.6" customHeight="1" x14ac:dyDescent="0.25">
      <c r="A167" s="91">
        <f t="shared" si="19"/>
        <v>163</v>
      </c>
      <c r="B167" s="93" t="s">
        <v>313</v>
      </c>
      <c r="C167" s="162">
        <f t="shared" si="17"/>
        <v>12</v>
      </c>
      <c r="D167" s="94" t="s">
        <v>80</v>
      </c>
      <c r="E167" s="84"/>
      <c r="F167" s="87"/>
      <c r="G167" s="87"/>
      <c r="H167" s="87"/>
      <c r="I167" s="87"/>
      <c r="J167" s="87"/>
      <c r="K167" s="111"/>
      <c r="L167" s="87"/>
      <c r="M167" s="87"/>
      <c r="N167" s="111"/>
      <c r="O167" s="87"/>
      <c r="P167" s="87"/>
      <c r="Q167" s="87"/>
      <c r="R167" s="111"/>
      <c r="S167" s="84" t="s">
        <v>80</v>
      </c>
      <c r="T167" s="84" t="s">
        <v>80</v>
      </c>
      <c r="U167" s="109" t="s">
        <v>80</v>
      </c>
      <c r="V167" s="84" t="s">
        <v>80</v>
      </c>
      <c r="W167" s="84" t="s">
        <v>80</v>
      </c>
      <c r="X167" s="84" t="s">
        <v>80</v>
      </c>
      <c r="Y167" s="84"/>
      <c r="Z167" s="84" t="s">
        <v>80</v>
      </c>
      <c r="AA167" s="84"/>
      <c r="AB167" s="84" t="s">
        <v>80</v>
      </c>
      <c r="AC167" s="109"/>
      <c r="AD167" s="84" t="s">
        <v>80</v>
      </c>
      <c r="AE167" s="84" t="s">
        <v>80</v>
      </c>
      <c r="AF167" s="84" t="s">
        <v>80</v>
      </c>
      <c r="AG167" s="133"/>
      <c r="AH167" s="133"/>
      <c r="AI167" s="84"/>
      <c r="AJ167" s="84"/>
      <c r="AK167" s="10"/>
      <c r="AL167" s="10"/>
      <c r="AM167" s="10"/>
      <c r="AN167" s="66">
        <f t="shared" si="18"/>
        <v>1080</v>
      </c>
    </row>
    <row r="168" spans="1:40" ht="12.6" customHeight="1" x14ac:dyDescent="0.25">
      <c r="A168" s="91">
        <f t="shared" si="19"/>
        <v>164</v>
      </c>
      <c r="B168" s="93" t="s">
        <v>380</v>
      </c>
      <c r="C168" s="162">
        <f t="shared" si="17"/>
        <v>13</v>
      </c>
      <c r="D168" s="94"/>
      <c r="E168" s="84"/>
      <c r="F168" s="87"/>
      <c r="G168" s="87"/>
      <c r="H168" s="87"/>
      <c r="I168" s="87"/>
      <c r="J168" s="87"/>
      <c r="K168" s="111"/>
      <c r="L168" s="87"/>
      <c r="M168" s="87"/>
      <c r="N168" s="111"/>
      <c r="O168" s="87"/>
      <c r="P168" s="87"/>
      <c r="Q168" s="87"/>
      <c r="R168" s="111"/>
      <c r="S168" s="84" t="s">
        <v>80</v>
      </c>
      <c r="T168" s="84" t="s">
        <v>80</v>
      </c>
      <c r="U168" s="109" t="s">
        <v>80</v>
      </c>
      <c r="V168" s="84" t="s">
        <v>80</v>
      </c>
      <c r="W168" s="84" t="s">
        <v>80</v>
      </c>
      <c r="X168" s="84" t="s">
        <v>80</v>
      </c>
      <c r="Y168" s="84"/>
      <c r="Z168" s="84" t="s">
        <v>80</v>
      </c>
      <c r="AA168" s="84" t="s">
        <v>80</v>
      </c>
      <c r="AB168" s="84" t="s">
        <v>80</v>
      </c>
      <c r="AC168" s="109" t="s">
        <v>80</v>
      </c>
      <c r="AD168" s="84" t="s">
        <v>80</v>
      </c>
      <c r="AE168" s="84" t="s">
        <v>80</v>
      </c>
      <c r="AF168" s="84"/>
      <c r="AG168" s="133" t="s">
        <v>80</v>
      </c>
      <c r="AH168" s="133"/>
      <c r="AI168" s="84"/>
      <c r="AJ168" s="84"/>
      <c r="AK168" s="10"/>
      <c r="AL168" s="10"/>
      <c r="AM168" s="10"/>
      <c r="AN168" s="66">
        <f t="shared" si="18"/>
        <v>1170</v>
      </c>
    </row>
    <row r="169" spans="1:40" ht="12.6" customHeight="1" x14ac:dyDescent="0.25">
      <c r="A169" s="91">
        <f t="shared" si="19"/>
        <v>165</v>
      </c>
      <c r="B169" s="93" t="s">
        <v>314</v>
      </c>
      <c r="C169" s="162">
        <f t="shared" si="17"/>
        <v>0</v>
      </c>
      <c r="D169" s="94"/>
      <c r="E169" s="84"/>
      <c r="F169" s="87"/>
      <c r="G169" s="87"/>
      <c r="H169" s="87"/>
      <c r="I169" s="87"/>
      <c r="J169" s="87"/>
      <c r="K169" s="111"/>
      <c r="L169" s="87"/>
      <c r="M169" s="87"/>
      <c r="N169" s="111"/>
      <c r="O169" s="87"/>
      <c r="P169" s="87"/>
      <c r="Q169" s="87"/>
      <c r="R169" s="111"/>
      <c r="S169" s="84"/>
      <c r="T169" s="84"/>
      <c r="U169" s="109"/>
      <c r="V169" s="84"/>
      <c r="W169" s="84"/>
      <c r="X169" s="84"/>
      <c r="Y169" s="84"/>
      <c r="Z169" s="84"/>
      <c r="AA169" s="84"/>
      <c r="AB169" s="84"/>
      <c r="AC169" s="109"/>
      <c r="AD169" s="84"/>
      <c r="AE169" s="84"/>
      <c r="AF169" s="84"/>
      <c r="AG169" s="133"/>
      <c r="AH169" s="133"/>
      <c r="AI169" s="84"/>
      <c r="AJ169" s="84"/>
      <c r="AK169" s="10"/>
      <c r="AL169" s="10"/>
      <c r="AM169" s="10"/>
      <c r="AN169" s="66">
        <f t="shared" si="18"/>
        <v>0</v>
      </c>
    </row>
    <row r="170" spans="1:40" ht="12.6" customHeight="1" x14ac:dyDescent="0.25">
      <c r="A170" s="91">
        <f t="shared" si="19"/>
        <v>166</v>
      </c>
      <c r="B170" s="93" t="s">
        <v>10</v>
      </c>
      <c r="C170" s="162">
        <f t="shared" si="17"/>
        <v>9</v>
      </c>
      <c r="D170" s="94"/>
      <c r="E170" s="84" t="s">
        <v>80</v>
      </c>
      <c r="F170" s="87"/>
      <c r="G170" s="87"/>
      <c r="H170" s="87"/>
      <c r="I170" s="87"/>
      <c r="J170" s="87"/>
      <c r="K170" s="111"/>
      <c r="L170" s="87"/>
      <c r="M170" s="87"/>
      <c r="N170" s="111"/>
      <c r="O170" s="87"/>
      <c r="P170" s="87"/>
      <c r="Q170" s="87"/>
      <c r="R170" s="111"/>
      <c r="S170" s="84"/>
      <c r="T170" s="84"/>
      <c r="U170" s="109"/>
      <c r="V170" s="84"/>
      <c r="W170" s="84"/>
      <c r="X170" s="84"/>
      <c r="Y170" s="84" t="s">
        <v>80</v>
      </c>
      <c r="Z170" s="84" t="s">
        <v>80</v>
      </c>
      <c r="AA170" s="84"/>
      <c r="AB170" s="84"/>
      <c r="AC170" s="109"/>
      <c r="AD170" s="84" t="s">
        <v>80</v>
      </c>
      <c r="AE170" s="84" t="s">
        <v>80</v>
      </c>
      <c r="AF170" s="84" t="s">
        <v>80</v>
      </c>
      <c r="AG170" s="133" t="s">
        <v>80</v>
      </c>
      <c r="AH170" s="133"/>
      <c r="AI170" s="84" t="s">
        <v>80</v>
      </c>
      <c r="AJ170" s="84"/>
      <c r="AK170" s="10" t="s">
        <v>80</v>
      </c>
      <c r="AL170" s="10"/>
      <c r="AM170" s="10"/>
      <c r="AN170" s="66">
        <f t="shared" si="18"/>
        <v>810</v>
      </c>
    </row>
    <row r="171" spans="1:40" ht="12.6" customHeight="1" x14ac:dyDescent="0.25">
      <c r="A171" s="91">
        <f t="shared" si="19"/>
        <v>167</v>
      </c>
      <c r="B171" s="93" t="s">
        <v>415</v>
      </c>
      <c r="C171" s="162">
        <f t="shared" si="17"/>
        <v>13</v>
      </c>
      <c r="D171" s="95"/>
      <c r="E171" s="87"/>
      <c r="F171" s="87"/>
      <c r="G171" s="87"/>
      <c r="H171" s="87"/>
      <c r="I171" s="87"/>
      <c r="J171" s="87"/>
      <c r="K171" s="111"/>
      <c r="L171" s="87"/>
      <c r="M171" s="87"/>
      <c r="N171" s="111"/>
      <c r="O171" s="87"/>
      <c r="P171" s="87"/>
      <c r="Q171" s="87"/>
      <c r="R171" s="111"/>
      <c r="S171" s="87"/>
      <c r="T171" s="84" t="s">
        <v>80</v>
      </c>
      <c r="U171" s="109" t="s">
        <v>80</v>
      </c>
      <c r="V171" s="84" t="s">
        <v>80</v>
      </c>
      <c r="W171" s="84"/>
      <c r="X171" s="84" t="s">
        <v>80</v>
      </c>
      <c r="Y171" s="84" t="s">
        <v>80</v>
      </c>
      <c r="Z171" s="84"/>
      <c r="AA171" s="84"/>
      <c r="AB171" s="84" t="s">
        <v>80</v>
      </c>
      <c r="AC171" s="109"/>
      <c r="AD171" s="84" t="s">
        <v>80</v>
      </c>
      <c r="AE171" s="84" t="s">
        <v>80</v>
      </c>
      <c r="AF171" s="84" t="s">
        <v>80</v>
      </c>
      <c r="AG171" s="133" t="s">
        <v>80</v>
      </c>
      <c r="AH171" s="133"/>
      <c r="AI171" s="84"/>
      <c r="AJ171" s="84" t="s">
        <v>80</v>
      </c>
      <c r="AK171" s="10" t="s">
        <v>80</v>
      </c>
      <c r="AL171" s="10" t="s">
        <v>80</v>
      </c>
      <c r="AM171" s="10"/>
      <c r="AN171" s="66">
        <f t="shared" si="18"/>
        <v>1170</v>
      </c>
    </row>
    <row r="172" spans="1:40" ht="12.6" customHeight="1" x14ac:dyDescent="0.25">
      <c r="A172" s="91">
        <f t="shared" si="19"/>
        <v>168</v>
      </c>
      <c r="B172" s="93" t="s">
        <v>363</v>
      </c>
      <c r="C172" s="162">
        <f t="shared" si="17"/>
        <v>3</v>
      </c>
      <c r="D172" s="94"/>
      <c r="E172" s="84"/>
      <c r="F172" s="87"/>
      <c r="G172" s="87"/>
      <c r="H172" s="87"/>
      <c r="I172" s="87"/>
      <c r="J172" s="87"/>
      <c r="K172" s="111"/>
      <c r="L172" s="87"/>
      <c r="M172" s="87"/>
      <c r="N172" s="111"/>
      <c r="O172" s="87"/>
      <c r="P172" s="87"/>
      <c r="Q172" s="87"/>
      <c r="R172" s="111"/>
      <c r="S172" s="84"/>
      <c r="T172" s="84"/>
      <c r="U172" s="109"/>
      <c r="V172" s="84" t="s">
        <v>80</v>
      </c>
      <c r="W172" s="84" t="s">
        <v>80</v>
      </c>
      <c r="X172" s="84"/>
      <c r="Y172" s="84" t="s">
        <v>80</v>
      </c>
      <c r="Z172" s="84"/>
      <c r="AA172" s="84"/>
      <c r="AB172" s="84"/>
      <c r="AC172" s="109"/>
      <c r="AD172" s="84"/>
      <c r="AE172" s="84"/>
      <c r="AF172" s="84"/>
      <c r="AG172" s="133"/>
      <c r="AH172" s="133"/>
      <c r="AI172" s="84"/>
      <c r="AJ172" s="84"/>
      <c r="AK172" s="10"/>
      <c r="AL172" s="10"/>
      <c r="AM172" s="10"/>
      <c r="AN172" s="66">
        <f t="shared" si="18"/>
        <v>270</v>
      </c>
    </row>
    <row r="173" spans="1:40" ht="12.6" customHeight="1" x14ac:dyDescent="0.25">
      <c r="A173" s="91">
        <f t="shared" si="19"/>
        <v>169</v>
      </c>
      <c r="B173" s="93" t="s">
        <v>381</v>
      </c>
      <c r="C173" s="162">
        <f t="shared" si="17"/>
        <v>13</v>
      </c>
      <c r="D173" s="94" t="s">
        <v>80</v>
      </c>
      <c r="E173" s="84" t="s">
        <v>80</v>
      </c>
      <c r="F173" s="87"/>
      <c r="G173" s="87"/>
      <c r="H173" s="87"/>
      <c r="I173" s="87"/>
      <c r="J173" s="87"/>
      <c r="K173" s="111"/>
      <c r="L173" s="87"/>
      <c r="M173" s="87"/>
      <c r="N173" s="111"/>
      <c r="O173" s="87"/>
      <c r="P173" s="87"/>
      <c r="Q173" s="87"/>
      <c r="R173" s="111"/>
      <c r="S173" s="84" t="s">
        <v>80</v>
      </c>
      <c r="T173" s="84" t="s">
        <v>80</v>
      </c>
      <c r="U173" s="109" t="s">
        <v>80</v>
      </c>
      <c r="V173" s="84" t="s">
        <v>80</v>
      </c>
      <c r="W173" s="84" t="s">
        <v>80</v>
      </c>
      <c r="X173" s="84" t="s">
        <v>80</v>
      </c>
      <c r="Y173" s="84" t="s">
        <v>80</v>
      </c>
      <c r="Z173" s="84" t="s">
        <v>80</v>
      </c>
      <c r="AA173" s="84" t="s">
        <v>80</v>
      </c>
      <c r="AB173" s="84"/>
      <c r="AC173" s="109"/>
      <c r="AD173" s="84"/>
      <c r="AE173" s="84" t="s">
        <v>80</v>
      </c>
      <c r="AF173" s="84"/>
      <c r="AG173" s="133"/>
      <c r="AH173" s="133"/>
      <c r="AI173" s="84"/>
      <c r="AJ173" s="84" t="s">
        <v>80</v>
      </c>
      <c r="AK173" s="10"/>
      <c r="AL173" s="10"/>
      <c r="AM173" s="10"/>
      <c r="AN173" s="66">
        <f t="shared" si="18"/>
        <v>1170</v>
      </c>
    </row>
    <row r="174" spans="1:40" ht="12.6" customHeight="1" x14ac:dyDescent="0.25">
      <c r="A174" s="91">
        <f t="shared" si="19"/>
        <v>170</v>
      </c>
      <c r="B174" s="93" t="s">
        <v>431</v>
      </c>
      <c r="C174" s="162">
        <f t="shared" si="17"/>
        <v>6</v>
      </c>
      <c r="D174" s="95"/>
      <c r="E174" s="87"/>
      <c r="F174" s="87"/>
      <c r="G174" s="87"/>
      <c r="H174" s="87"/>
      <c r="I174" s="87"/>
      <c r="J174" s="87"/>
      <c r="K174" s="111"/>
      <c r="L174" s="87"/>
      <c r="M174" s="87"/>
      <c r="N174" s="111"/>
      <c r="O174" s="87"/>
      <c r="P174" s="87"/>
      <c r="Q174" s="87"/>
      <c r="R174" s="111"/>
      <c r="S174" s="87"/>
      <c r="T174" s="87"/>
      <c r="U174" s="111"/>
      <c r="V174" s="87"/>
      <c r="W174" s="87"/>
      <c r="X174" s="87"/>
      <c r="Y174" s="87"/>
      <c r="Z174" s="87"/>
      <c r="AA174" s="87"/>
      <c r="AB174" s="87"/>
      <c r="AC174" s="111"/>
      <c r="AD174" s="87"/>
      <c r="AE174" s="87"/>
      <c r="AF174" s="84" t="s">
        <v>80</v>
      </c>
      <c r="AG174" s="133" t="s">
        <v>80</v>
      </c>
      <c r="AH174" s="133" t="s">
        <v>80</v>
      </c>
      <c r="AI174" s="84" t="s">
        <v>80</v>
      </c>
      <c r="AJ174" s="84" t="s">
        <v>80</v>
      </c>
      <c r="AK174" s="10"/>
      <c r="AL174" s="10" t="s">
        <v>80</v>
      </c>
      <c r="AM174" s="10"/>
      <c r="AN174" s="66">
        <f t="shared" si="18"/>
        <v>540</v>
      </c>
    </row>
    <row r="175" spans="1:40" ht="12.6" customHeight="1" x14ac:dyDescent="0.25">
      <c r="A175" s="91">
        <f t="shared" si="19"/>
        <v>171</v>
      </c>
      <c r="B175" s="93" t="s">
        <v>319</v>
      </c>
      <c r="C175" s="162">
        <f t="shared" si="17"/>
        <v>5</v>
      </c>
      <c r="D175" s="94"/>
      <c r="E175" s="84"/>
      <c r="F175" s="87"/>
      <c r="G175" s="87"/>
      <c r="H175" s="87"/>
      <c r="I175" s="87"/>
      <c r="J175" s="87"/>
      <c r="K175" s="111"/>
      <c r="L175" s="87"/>
      <c r="M175" s="87"/>
      <c r="N175" s="111"/>
      <c r="O175" s="87"/>
      <c r="P175" s="87"/>
      <c r="Q175" s="87"/>
      <c r="R175" s="111"/>
      <c r="S175" s="84"/>
      <c r="T175" s="84"/>
      <c r="U175" s="109"/>
      <c r="V175" s="84"/>
      <c r="W175" s="84"/>
      <c r="X175" s="84"/>
      <c r="Y175" s="84"/>
      <c r="Z175" s="84"/>
      <c r="AA175" s="84" t="s">
        <v>80</v>
      </c>
      <c r="AB175" s="84"/>
      <c r="AC175" s="109"/>
      <c r="AD175" s="84"/>
      <c r="AE175" s="84" t="s">
        <v>80</v>
      </c>
      <c r="AF175" s="84"/>
      <c r="AG175" s="133" t="s">
        <v>80</v>
      </c>
      <c r="AH175" s="133"/>
      <c r="AI175" s="84"/>
      <c r="AJ175" s="84" t="s">
        <v>80</v>
      </c>
      <c r="AK175" s="10" t="s">
        <v>80</v>
      </c>
      <c r="AL175" s="10"/>
      <c r="AM175" s="10"/>
      <c r="AN175" s="66">
        <f t="shared" si="18"/>
        <v>450</v>
      </c>
    </row>
    <row r="176" spans="1:40" ht="12.6" customHeight="1" x14ac:dyDescent="0.25">
      <c r="A176" s="91">
        <f t="shared" si="19"/>
        <v>172</v>
      </c>
      <c r="B176" s="93" t="s">
        <v>264</v>
      </c>
      <c r="C176" s="162">
        <f t="shared" si="17"/>
        <v>18</v>
      </c>
      <c r="D176" s="94" t="s">
        <v>80</v>
      </c>
      <c r="E176" s="84" t="s">
        <v>80</v>
      </c>
      <c r="F176" s="87"/>
      <c r="G176" s="87"/>
      <c r="H176" s="87"/>
      <c r="I176" s="87"/>
      <c r="J176" s="87"/>
      <c r="K176" s="111"/>
      <c r="L176" s="87"/>
      <c r="M176" s="87"/>
      <c r="N176" s="111"/>
      <c r="O176" s="87"/>
      <c r="P176" s="87"/>
      <c r="Q176" s="87"/>
      <c r="R176" s="111"/>
      <c r="S176" s="84"/>
      <c r="T176" s="84"/>
      <c r="U176" s="109" t="s">
        <v>80</v>
      </c>
      <c r="V176" s="84" t="s">
        <v>80</v>
      </c>
      <c r="W176" s="84" t="s">
        <v>80</v>
      </c>
      <c r="X176" s="84" t="s">
        <v>80</v>
      </c>
      <c r="Y176" s="84" t="s">
        <v>80</v>
      </c>
      <c r="Z176" s="84" t="s">
        <v>80</v>
      </c>
      <c r="AA176" s="84"/>
      <c r="AB176" s="84"/>
      <c r="AC176" s="109" t="s">
        <v>80</v>
      </c>
      <c r="AD176" s="84" t="s">
        <v>80</v>
      </c>
      <c r="AE176" s="84" t="s">
        <v>80</v>
      </c>
      <c r="AF176" s="84" t="s">
        <v>80</v>
      </c>
      <c r="AG176" s="133" t="s">
        <v>80</v>
      </c>
      <c r="AH176" s="133" t="s">
        <v>80</v>
      </c>
      <c r="AI176" s="84" t="s">
        <v>80</v>
      </c>
      <c r="AJ176" s="84" t="s">
        <v>80</v>
      </c>
      <c r="AK176" s="10" t="s">
        <v>80</v>
      </c>
      <c r="AL176" s="10" t="s">
        <v>80</v>
      </c>
      <c r="AM176" s="10"/>
      <c r="AN176" s="66">
        <f t="shared" si="18"/>
        <v>1620</v>
      </c>
    </row>
    <row r="177" spans="1:40" ht="12.6" customHeight="1" x14ac:dyDescent="0.25">
      <c r="A177" s="91">
        <f t="shared" si="19"/>
        <v>173</v>
      </c>
      <c r="B177" s="93" t="s">
        <v>7</v>
      </c>
      <c r="C177" s="162">
        <f t="shared" si="17"/>
        <v>0</v>
      </c>
      <c r="D177" s="94"/>
      <c r="E177" s="84"/>
      <c r="F177" s="87"/>
      <c r="G177" s="87"/>
      <c r="H177" s="87"/>
      <c r="I177" s="87"/>
      <c r="J177" s="87"/>
      <c r="K177" s="111"/>
      <c r="L177" s="87"/>
      <c r="M177" s="87"/>
      <c r="N177" s="111"/>
      <c r="O177" s="87"/>
      <c r="P177" s="87"/>
      <c r="Q177" s="87"/>
      <c r="R177" s="111"/>
      <c r="S177" s="84"/>
      <c r="T177" s="84"/>
      <c r="U177" s="109"/>
      <c r="V177" s="84"/>
      <c r="W177" s="84"/>
      <c r="X177" s="84"/>
      <c r="Y177" s="84"/>
      <c r="Z177" s="84"/>
      <c r="AA177" s="84"/>
      <c r="AB177" s="84"/>
      <c r="AC177" s="109"/>
      <c r="AD177" s="84"/>
      <c r="AE177" s="84"/>
      <c r="AF177" s="84"/>
      <c r="AG177" s="133"/>
      <c r="AH177" s="133"/>
      <c r="AI177" s="84"/>
      <c r="AJ177" s="84"/>
      <c r="AK177" s="10"/>
      <c r="AL177" s="10"/>
      <c r="AM177" s="10"/>
      <c r="AN177" s="66">
        <f t="shared" si="18"/>
        <v>0</v>
      </c>
    </row>
    <row r="178" spans="1:40" ht="12.6" customHeight="1" x14ac:dyDescent="0.25">
      <c r="A178" s="91">
        <f t="shared" si="19"/>
        <v>174</v>
      </c>
      <c r="B178" s="93" t="s">
        <v>8</v>
      </c>
      <c r="C178" s="162">
        <f t="shared" si="17"/>
        <v>20</v>
      </c>
      <c r="D178" s="94"/>
      <c r="E178" s="84"/>
      <c r="F178" s="87"/>
      <c r="G178" s="87"/>
      <c r="H178" s="87"/>
      <c r="I178" s="87"/>
      <c r="J178" s="87"/>
      <c r="K178" s="111"/>
      <c r="L178" s="87"/>
      <c r="M178" s="87"/>
      <c r="N178" s="111"/>
      <c r="O178" s="87"/>
      <c r="P178" s="87"/>
      <c r="Q178" s="87"/>
      <c r="R178" s="111"/>
      <c r="S178" s="84" t="s">
        <v>80</v>
      </c>
      <c r="T178" s="84" t="s">
        <v>80</v>
      </c>
      <c r="U178" s="109" t="s">
        <v>80</v>
      </c>
      <c r="V178" s="84" t="s">
        <v>80</v>
      </c>
      <c r="W178" s="84" t="s">
        <v>80</v>
      </c>
      <c r="X178" s="84" t="s">
        <v>80</v>
      </c>
      <c r="Y178" s="84" t="s">
        <v>80</v>
      </c>
      <c r="Z178" s="84" t="s">
        <v>80</v>
      </c>
      <c r="AA178" s="84" t="s">
        <v>80</v>
      </c>
      <c r="AB178" s="84" t="s">
        <v>80</v>
      </c>
      <c r="AC178" s="109" t="s">
        <v>80</v>
      </c>
      <c r="AD178" s="84" t="s">
        <v>80</v>
      </c>
      <c r="AE178" s="84" t="s">
        <v>80</v>
      </c>
      <c r="AF178" s="84" t="s">
        <v>80</v>
      </c>
      <c r="AG178" s="133" t="s">
        <v>80</v>
      </c>
      <c r="AH178" s="133" t="s">
        <v>80</v>
      </c>
      <c r="AI178" s="84" t="s">
        <v>80</v>
      </c>
      <c r="AJ178" s="84" t="s">
        <v>80</v>
      </c>
      <c r="AK178" s="10" t="s">
        <v>80</v>
      </c>
      <c r="AL178" s="10" t="s">
        <v>80</v>
      </c>
      <c r="AM178" s="10"/>
      <c r="AN178" s="66">
        <f t="shared" si="18"/>
        <v>1800</v>
      </c>
    </row>
    <row r="179" spans="1:40" ht="12.6" customHeight="1" x14ac:dyDescent="0.25">
      <c r="A179" s="91"/>
      <c r="B179" s="93"/>
      <c r="C179" s="162"/>
      <c r="D179" s="94"/>
      <c r="E179" s="172"/>
      <c r="F179" s="172"/>
      <c r="G179" s="172"/>
      <c r="H179" s="172"/>
      <c r="I179" s="172"/>
      <c r="J179" s="172"/>
      <c r="K179" s="109"/>
      <c r="L179" s="172"/>
      <c r="M179" s="172"/>
      <c r="N179" s="109"/>
      <c r="O179" s="172"/>
      <c r="P179" s="172"/>
      <c r="Q179" s="172"/>
      <c r="R179" s="109"/>
      <c r="S179" s="172"/>
      <c r="T179" s="172"/>
      <c r="U179" s="109"/>
      <c r="V179" s="172"/>
      <c r="W179" s="172"/>
      <c r="X179" s="172"/>
      <c r="Y179" s="172"/>
      <c r="Z179" s="172"/>
      <c r="AA179" s="172"/>
      <c r="AB179" s="84"/>
      <c r="AC179" s="109"/>
      <c r="AD179" s="84"/>
      <c r="AE179" s="84"/>
      <c r="AF179" s="84"/>
      <c r="AG179" s="133"/>
      <c r="AH179" s="133"/>
      <c r="AI179" s="84"/>
      <c r="AJ179" s="84"/>
      <c r="AK179" s="10"/>
      <c r="AL179" s="10"/>
      <c r="AM179" s="10"/>
      <c r="AN179" s="66"/>
    </row>
    <row r="180" spans="1:40" ht="12.6" customHeight="1" thickBot="1" x14ac:dyDescent="0.3">
      <c r="A180" s="163"/>
      <c r="B180" s="164"/>
      <c r="C180" s="165"/>
      <c r="D180" s="94"/>
      <c r="E180" s="84"/>
      <c r="F180" s="84"/>
      <c r="G180" s="84"/>
      <c r="H180" s="84"/>
      <c r="I180" s="84"/>
      <c r="J180" s="84"/>
      <c r="K180" s="109"/>
      <c r="L180" s="84"/>
      <c r="M180" s="84"/>
      <c r="N180" s="109"/>
      <c r="O180" s="84"/>
      <c r="P180" s="84"/>
      <c r="Q180" s="84"/>
      <c r="R180" s="109"/>
      <c r="S180" s="84"/>
      <c r="T180" s="84"/>
      <c r="U180" s="109"/>
      <c r="V180" s="84"/>
      <c r="W180" s="84"/>
      <c r="X180" s="84"/>
      <c r="Y180" s="84"/>
      <c r="Z180" s="84"/>
      <c r="AA180" s="84"/>
      <c r="AB180" s="84"/>
      <c r="AC180" s="109"/>
      <c r="AD180" s="84"/>
      <c r="AE180" s="84"/>
      <c r="AF180" s="84"/>
      <c r="AG180" s="133"/>
      <c r="AH180" s="133"/>
      <c r="AI180" s="84"/>
      <c r="AJ180" s="84"/>
      <c r="AK180" s="10"/>
      <c r="AL180" s="10"/>
      <c r="AM180" s="10"/>
      <c r="AN180" s="66"/>
    </row>
    <row r="181" spans="1:40" ht="14.25" customHeight="1" thickBot="1" x14ac:dyDescent="0.25">
      <c r="A181" s="3"/>
      <c r="B181" s="42" t="s">
        <v>11</v>
      </c>
      <c r="C181" s="161">
        <f>SUM(C5:C180)</f>
        <v>1966</v>
      </c>
      <c r="D181" s="36">
        <f>COUNTIF(D5:D180,"X")</f>
        <v>83</v>
      </c>
      <c r="E181" s="25">
        <f>COUNTIF(E5:E180,"X")</f>
        <v>87</v>
      </c>
      <c r="F181" s="25"/>
      <c r="G181" s="25"/>
      <c r="H181" s="25"/>
      <c r="I181" s="25"/>
      <c r="J181" s="25"/>
      <c r="K181" s="107"/>
      <c r="L181" s="25"/>
      <c r="M181" s="25"/>
      <c r="N181" s="107"/>
      <c r="O181" s="25"/>
      <c r="P181" s="25"/>
      <c r="Q181" s="25"/>
      <c r="R181" s="107"/>
      <c r="S181" s="25">
        <f t="shared" ref="S181:AM181" si="20">COUNTIF(S5:S180,"X")</f>
        <v>94</v>
      </c>
      <c r="T181" s="25">
        <f t="shared" si="20"/>
        <v>83</v>
      </c>
      <c r="U181" s="107">
        <f t="shared" si="20"/>
        <v>65</v>
      </c>
      <c r="V181" s="25">
        <f t="shared" si="20"/>
        <v>103</v>
      </c>
      <c r="W181" s="25">
        <f t="shared" si="20"/>
        <v>89</v>
      </c>
      <c r="X181" s="25">
        <f t="shared" si="20"/>
        <v>113</v>
      </c>
      <c r="Y181" s="25">
        <f t="shared" si="20"/>
        <v>99</v>
      </c>
      <c r="Z181" s="25">
        <f t="shared" si="20"/>
        <v>81</v>
      </c>
      <c r="AA181" s="25">
        <f t="shared" si="20"/>
        <v>95</v>
      </c>
      <c r="AB181" s="25">
        <f t="shared" si="20"/>
        <v>85</v>
      </c>
      <c r="AC181" s="107">
        <f t="shared" si="20"/>
        <v>70</v>
      </c>
      <c r="AD181" s="25">
        <f t="shared" si="20"/>
        <v>77</v>
      </c>
      <c r="AE181" s="25">
        <f t="shared" si="20"/>
        <v>91</v>
      </c>
      <c r="AF181" s="25">
        <f t="shared" si="20"/>
        <v>87</v>
      </c>
      <c r="AG181" s="25">
        <f t="shared" si="20"/>
        <v>93</v>
      </c>
      <c r="AH181" s="25">
        <f t="shared" si="20"/>
        <v>74</v>
      </c>
      <c r="AI181" s="25">
        <f t="shared" si="20"/>
        <v>81</v>
      </c>
      <c r="AJ181" s="25">
        <f t="shared" si="20"/>
        <v>108</v>
      </c>
      <c r="AK181" s="25">
        <f t="shared" si="20"/>
        <v>103</v>
      </c>
      <c r="AL181" s="25">
        <f t="shared" si="20"/>
        <v>83</v>
      </c>
      <c r="AM181" s="25">
        <f t="shared" si="20"/>
        <v>22</v>
      </c>
      <c r="AN181" s="132">
        <f>SUM(AN5:AN180)</f>
        <v>176940</v>
      </c>
    </row>
    <row r="182" spans="1:40" ht="12.75" customHeight="1" x14ac:dyDescent="0.2">
      <c r="D182" s="64" t="s">
        <v>234</v>
      </c>
      <c r="E182" s="63"/>
      <c r="F182" s="63"/>
      <c r="G182" s="63"/>
      <c r="H182" s="63"/>
      <c r="I182" s="63"/>
      <c r="L182">
        <f>AVERAGE(D181:AM181)</f>
        <v>85.478260869565219</v>
      </c>
      <c r="P182" s="63"/>
      <c r="Q182" s="63"/>
      <c r="R182" s="63"/>
      <c r="S182" s="63"/>
      <c r="T182" s="63"/>
      <c r="U182" s="63"/>
      <c r="V182" s="63"/>
      <c r="W182" s="63"/>
      <c r="X182" s="63"/>
    </row>
    <row r="184" spans="1:40" x14ac:dyDescent="0.2">
      <c r="B184" s="171" t="s">
        <v>435</v>
      </c>
    </row>
    <row r="185" spans="1:40" x14ac:dyDescent="0.2">
      <c r="B185" t="s">
        <v>434</v>
      </c>
    </row>
    <row r="186" spans="1:40" x14ac:dyDescent="0.2">
      <c r="B186" s="96">
        <v>44115</v>
      </c>
      <c r="C186">
        <v>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A1:AK1"/>
    <mergeCell ref="D2:AM2"/>
  </mergeCells>
  <pageMargins left="7.874015748031496E-2" right="7.874015748031496E-2" top="0.31496062992125984" bottom="0.31496062992125984" header="0" footer="0"/>
  <pageSetup scale="87" fitToWidth="2" fitToHeight="3" orientation="landscape" r:id="rId1"/>
  <headerFooter alignWithMargins="0">
    <oddFooter>&amp;RKDM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3" sqref="C43"/>
    </sheetView>
  </sheetViews>
  <sheetFormatPr defaultRowHeight="12.75" x14ac:dyDescent="0.2"/>
  <cols>
    <col min="1" max="1" width="4.140625" customWidth="1"/>
    <col min="2" max="2" width="21.28515625" customWidth="1"/>
    <col min="3" max="3" width="5" customWidth="1"/>
    <col min="4" max="5" width="3.28515625" bestFit="1" customWidth="1"/>
    <col min="6" max="23" width="3.28515625" customWidth="1"/>
    <col min="24" max="25" width="3.28515625" bestFit="1" customWidth="1"/>
    <col min="26" max="37" width="3.28515625" customWidth="1"/>
    <col min="38" max="38" width="3.28515625" bestFit="1" customWidth="1"/>
    <col min="39" max="39" width="3.28515625" customWidth="1"/>
    <col min="40" max="40" width="7.42578125" style="4" bestFit="1" customWidth="1"/>
  </cols>
  <sheetData>
    <row r="1" spans="1:40" ht="16.5" thickBot="1" x14ac:dyDescent="0.3">
      <c r="A1" s="233" t="s">
        <v>371</v>
      </c>
      <c r="B1" s="239"/>
      <c r="C1" s="239"/>
      <c r="D1" s="235"/>
      <c r="E1" s="2"/>
      <c r="F1" s="2"/>
      <c r="G1" s="2"/>
      <c r="H1" s="2"/>
      <c r="I1" s="2"/>
      <c r="J1" s="2"/>
      <c r="R1" s="2"/>
      <c r="T1" s="2"/>
      <c r="U1" s="2"/>
      <c r="W1" s="2"/>
      <c r="X1" s="2"/>
      <c r="Y1" s="2"/>
      <c r="Z1" s="2"/>
      <c r="AA1" s="236" t="s">
        <v>270</v>
      </c>
      <c r="AB1" s="234"/>
      <c r="AC1" s="234"/>
      <c r="AD1" s="234"/>
      <c r="AE1" s="234"/>
      <c r="AF1" s="234"/>
      <c r="AG1" s="234"/>
      <c r="AH1" s="234"/>
      <c r="AI1" s="234"/>
      <c r="AJ1" s="234"/>
      <c r="AK1" s="235"/>
    </row>
    <row r="2" spans="1:40" x14ac:dyDescent="0.2">
      <c r="C2" s="1"/>
      <c r="D2" s="240" t="s">
        <v>5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2"/>
    </row>
    <row r="3" spans="1:40" ht="13.5" thickBot="1" x14ac:dyDescent="0.25">
      <c r="C3" s="1"/>
      <c r="D3" s="105">
        <v>1</v>
      </c>
      <c r="E3" s="106">
        <v>2</v>
      </c>
      <c r="F3" s="106">
        <v>3</v>
      </c>
      <c r="G3" s="106">
        <v>4</v>
      </c>
      <c r="H3" s="106">
        <v>5</v>
      </c>
      <c r="I3" s="106">
        <v>6</v>
      </c>
      <c r="J3" s="106">
        <v>7</v>
      </c>
      <c r="K3" s="106">
        <v>8</v>
      </c>
      <c r="L3" s="157">
        <v>9</v>
      </c>
      <c r="M3" s="106">
        <v>10</v>
      </c>
      <c r="N3" s="157">
        <v>11</v>
      </c>
      <c r="O3" s="106">
        <v>12</v>
      </c>
      <c r="P3" s="106">
        <v>13</v>
      </c>
      <c r="Q3" s="106">
        <v>14</v>
      </c>
      <c r="R3" s="106">
        <v>15</v>
      </c>
      <c r="S3" s="157">
        <v>16</v>
      </c>
      <c r="T3" s="106">
        <v>17</v>
      </c>
      <c r="U3" s="106">
        <v>18</v>
      </c>
      <c r="V3" s="157">
        <v>19</v>
      </c>
      <c r="W3" s="106">
        <v>20</v>
      </c>
      <c r="X3" s="106">
        <v>21</v>
      </c>
      <c r="Y3" s="106">
        <v>22</v>
      </c>
      <c r="Z3" s="106">
        <v>23</v>
      </c>
      <c r="AA3" s="106">
        <v>24</v>
      </c>
      <c r="AB3" s="106">
        <v>25</v>
      </c>
      <c r="AC3" s="106">
        <v>26</v>
      </c>
      <c r="AD3" s="106">
        <v>27</v>
      </c>
      <c r="AE3" s="106">
        <v>28</v>
      </c>
      <c r="AF3" s="157">
        <v>29</v>
      </c>
      <c r="AG3" s="106">
        <v>30</v>
      </c>
      <c r="AH3" s="106">
        <v>31</v>
      </c>
      <c r="AI3" s="106">
        <v>32</v>
      </c>
      <c r="AJ3" s="106">
        <v>33</v>
      </c>
      <c r="AK3" s="106">
        <v>34</v>
      </c>
      <c r="AL3" s="106">
        <v>35</v>
      </c>
      <c r="AM3" s="115">
        <v>36</v>
      </c>
      <c r="AN3" s="5">
        <v>90</v>
      </c>
    </row>
    <row r="4" spans="1:40" ht="48" customHeight="1" thickBot="1" x14ac:dyDescent="0.25">
      <c r="A4" s="13" t="s">
        <v>6</v>
      </c>
      <c r="B4" s="37" t="s">
        <v>0</v>
      </c>
      <c r="C4" s="71" t="s">
        <v>260</v>
      </c>
      <c r="D4" s="118">
        <v>43527</v>
      </c>
      <c r="E4" s="28">
        <f>D4+7</f>
        <v>43534</v>
      </c>
      <c r="F4" s="28">
        <f t="shared" ref="F4:AM4" si="0">E4+7</f>
        <v>43541</v>
      </c>
      <c r="G4" s="28">
        <f t="shared" si="0"/>
        <v>43548</v>
      </c>
      <c r="H4" s="28">
        <f t="shared" si="0"/>
        <v>43555</v>
      </c>
      <c r="I4" s="28">
        <f>H4+7</f>
        <v>43562</v>
      </c>
      <c r="J4" s="28">
        <f t="shared" si="0"/>
        <v>43569</v>
      </c>
      <c r="K4" s="28">
        <f>J4+7</f>
        <v>43576</v>
      </c>
      <c r="L4" s="120">
        <v>43577</v>
      </c>
      <c r="M4" s="28">
        <f>K4+7</f>
        <v>43583</v>
      </c>
      <c r="N4" s="120">
        <v>43586</v>
      </c>
      <c r="O4" s="28">
        <f>M4+7</f>
        <v>43590</v>
      </c>
      <c r="P4" s="28">
        <f>O4+7</f>
        <v>43597</v>
      </c>
      <c r="Q4" s="28">
        <f t="shared" si="0"/>
        <v>43604</v>
      </c>
      <c r="R4" s="28">
        <f>Q4+7</f>
        <v>43611</v>
      </c>
      <c r="S4" s="120">
        <v>43615</v>
      </c>
      <c r="T4" s="28">
        <f>R4+7</f>
        <v>43618</v>
      </c>
      <c r="U4" s="28">
        <f>T4+7</f>
        <v>43625</v>
      </c>
      <c r="V4" s="120">
        <v>43626</v>
      </c>
      <c r="W4" s="28">
        <f>U4+7</f>
        <v>43632</v>
      </c>
      <c r="X4" s="28">
        <f t="shared" ref="X4:AE4" si="1">W4+7</f>
        <v>43639</v>
      </c>
      <c r="Y4" s="28">
        <f t="shared" si="1"/>
        <v>43646</v>
      </c>
      <c r="Z4" s="28">
        <f t="shared" si="1"/>
        <v>43653</v>
      </c>
      <c r="AA4" s="28">
        <f t="shared" si="1"/>
        <v>43660</v>
      </c>
      <c r="AB4" s="28">
        <f t="shared" si="1"/>
        <v>43667</v>
      </c>
      <c r="AC4" s="28">
        <f t="shared" si="1"/>
        <v>43674</v>
      </c>
      <c r="AD4" s="28">
        <f t="shared" si="1"/>
        <v>43681</v>
      </c>
      <c r="AE4" s="28">
        <f t="shared" si="1"/>
        <v>43688</v>
      </c>
      <c r="AF4" s="119">
        <v>43692</v>
      </c>
      <c r="AG4" s="28">
        <f>AE4+7</f>
        <v>43695</v>
      </c>
      <c r="AH4" s="28">
        <f t="shared" si="0"/>
        <v>43702</v>
      </c>
      <c r="AI4" s="28">
        <f t="shared" si="0"/>
        <v>43709</v>
      </c>
      <c r="AJ4" s="28">
        <f t="shared" si="0"/>
        <v>43716</v>
      </c>
      <c r="AK4" s="28">
        <f t="shared" si="0"/>
        <v>43723</v>
      </c>
      <c r="AL4" s="28">
        <f t="shared" si="0"/>
        <v>43730</v>
      </c>
      <c r="AM4" s="121">
        <f t="shared" si="0"/>
        <v>43737</v>
      </c>
      <c r="AN4" s="72" t="s">
        <v>3</v>
      </c>
    </row>
    <row r="5" spans="1:40" ht="12.6" customHeight="1" x14ac:dyDescent="0.25">
      <c r="A5" s="122">
        <v>1</v>
      </c>
      <c r="B5" s="116" t="s">
        <v>67</v>
      </c>
      <c r="C5" s="92">
        <f t="shared" ref="C5:C69" si="2">COUNTIF(D5:AM5,"X")</f>
        <v>22</v>
      </c>
      <c r="D5" s="98" t="s">
        <v>80</v>
      </c>
      <c r="E5" s="83"/>
      <c r="F5" s="83" t="s">
        <v>80</v>
      </c>
      <c r="G5" s="83" t="s">
        <v>80</v>
      </c>
      <c r="H5" s="83" t="s">
        <v>80</v>
      </c>
      <c r="I5" s="83" t="s">
        <v>80</v>
      </c>
      <c r="J5" s="83" t="s">
        <v>80</v>
      </c>
      <c r="K5" s="83" t="s">
        <v>80</v>
      </c>
      <c r="L5" s="108" t="s">
        <v>80</v>
      </c>
      <c r="M5" s="74"/>
      <c r="N5" s="108" t="s">
        <v>80</v>
      </c>
      <c r="O5" s="74"/>
      <c r="P5" s="83"/>
      <c r="Q5" s="83" t="s">
        <v>80</v>
      </c>
      <c r="R5" s="83" t="s">
        <v>80</v>
      </c>
      <c r="S5" s="108"/>
      <c r="T5" s="83"/>
      <c r="U5" s="83"/>
      <c r="V5" s="99"/>
      <c r="W5" s="83" t="s">
        <v>80</v>
      </c>
      <c r="X5" s="83"/>
      <c r="Y5" s="83" t="s">
        <v>80</v>
      </c>
      <c r="Z5" s="83" t="s">
        <v>80</v>
      </c>
      <c r="AA5" s="83" t="s">
        <v>80</v>
      </c>
      <c r="AB5" s="83" t="s">
        <v>80</v>
      </c>
      <c r="AC5" s="83" t="s">
        <v>80</v>
      </c>
      <c r="AD5" s="83" t="s">
        <v>80</v>
      </c>
      <c r="AE5" s="83" t="s">
        <v>80</v>
      </c>
      <c r="AF5" s="108" t="s">
        <v>80</v>
      </c>
      <c r="AG5" s="112"/>
      <c r="AH5" s="134" t="s">
        <v>80</v>
      </c>
      <c r="AI5" s="83" t="s">
        <v>80</v>
      </c>
      <c r="AJ5" s="83"/>
      <c r="AK5" s="76"/>
      <c r="AL5" s="76"/>
      <c r="AM5" s="76"/>
      <c r="AN5" s="66">
        <f t="shared" ref="AN5:AN36" si="3">C5*$AN$3</f>
        <v>1980</v>
      </c>
    </row>
    <row r="6" spans="1:40" ht="12.6" customHeight="1" x14ac:dyDescent="0.25">
      <c r="A6" s="122">
        <f>A5+1</f>
        <v>2</v>
      </c>
      <c r="B6" s="116" t="s">
        <v>324</v>
      </c>
      <c r="C6" s="92">
        <f t="shared" si="2"/>
        <v>22</v>
      </c>
      <c r="D6" s="94"/>
      <c r="E6" s="84"/>
      <c r="F6" s="84"/>
      <c r="G6" s="84" t="s">
        <v>80</v>
      </c>
      <c r="H6" s="84" t="s">
        <v>80</v>
      </c>
      <c r="I6" s="84"/>
      <c r="J6" s="84"/>
      <c r="K6" s="84" t="s">
        <v>80</v>
      </c>
      <c r="L6" s="109" t="s">
        <v>80</v>
      </c>
      <c r="M6" s="84"/>
      <c r="N6" s="109" t="s">
        <v>80</v>
      </c>
      <c r="O6" s="84"/>
      <c r="P6" s="84" t="s">
        <v>80</v>
      </c>
      <c r="Q6" s="84" t="s">
        <v>80</v>
      </c>
      <c r="R6" s="84" t="s">
        <v>80</v>
      </c>
      <c r="S6" s="109"/>
      <c r="T6" s="84" t="s">
        <v>80</v>
      </c>
      <c r="U6" s="84" t="s">
        <v>80</v>
      </c>
      <c r="V6" s="109" t="s">
        <v>80</v>
      </c>
      <c r="W6" s="84" t="s">
        <v>80</v>
      </c>
      <c r="X6" s="84" t="s">
        <v>80</v>
      </c>
      <c r="Y6" s="84" t="s">
        <v>80</v>
      </c>
      <c r="Z6" s="84" t="s">
        <v>80</v>
      </c>
      <c r="AA6" s="84" t="s">
        <v>80</v>
      </c>
      <c r="AB6" s="84" t="s">
        <v>80</v>
      </c>
      <c r="AC6" s="84" t="s">
        <v>80</v>
      </c>
      <c r="AD6" s="84"/>
      <c r="AE6" s="84" t="s">
        <v>80</v>
      </c>
      <c r="AF6" s="100"/>
      <c r="AG6" s="113"/>
      <c r="AH6" s="133"/>
      <c r="AI6" s="84" t="s">
        <v>80</v>
      </c>
      <c r="AJ6" s="84" t="s">
        <v>80</v>
      </c>
      <c r="AK6" s="10"/>
      <c r="AL6" s="10" t="s">
        <v>80</v>
      </c>
      <c r="AM6" s="10"/>
      <c r="AN6" s="66">
        <f t="shared" si="3"/>
        <v>1980</v>
      </c>
    </row>
    <row r="7" spans="1:40" ht="12.6" customHeight="1" x14ac:dyDescent="0.25">
      <c r="A7" s="122">
        <f t="shared" ref="A7:A71" si="4">A6+1</f>
        <v>3</v>
      </c>
      <c r="B7" s="116" t="s">
        <v>14</v>
      </c>
      <c r="C7" s="92">
        <f t="shared" si="2"/>
        <v>27</v>
      </c>
      <c r="D7" s="94" t="s">
        <v>80</v>
      </c>
      <c r="E7" s="84" t="s">
        <v>80</v>
      </c>
      <c r="F7" s="84" t="s">
        <v>80</v>
      </c>
      <c r="G7" s="84" t="s">
        <v>80</v>
      </c>
      <c r="H7" s="84" t="s">
        <v>80</v>
      </c>
      <c r="I7" s="84" t="s">
        <v>80</v>
      </c>
      <c r="J7" s="84" t="s">
        <v>80</v>
      </c>
      <c r="K7" s="84"/>
      <c r="L7" s="109" t="s">
        <v>80</v>
      </c>
      <c r="M7" s="84"/>
      <c r="N7" s="109" t="s">
        <v>80</v>
      </c>
      <c r="O7" s="84" t="s">
        <v>80</v>
      </c>
      <c r="P7" s="84" t="s">
        <v>80</v>
      </c>
      <c r="Q7" s="84"/>
      <c r="R7" s="84" t="s">
        <v>80</v>
      </c>
      <c r="S7" s="109" t="s">
        <v>80</v>
      </c>
      <c r="T7" s="84"/>
      <c r="U7" s="84" t="s">
        <v>80</v>
      </c>
      <c r="V7" s="109" t="s">
        <v>80</v>
      </c>
      <c r="W7" s="84" t="s">
        <v>80</v>
      </c>
      <c r="X7" s="84"/>
      <c r="Y7" s="84" t="s">
        <v>80</v>
      </c>
      <c r="Z7" s="84" t="s">
        <v>80</v>
      </c>
      <c r="AA7" s="84"/>
      <c r="AB7" s="84" t="s">
        <v>80</v>
      </c>
      <c r="AC7" s="84"/>
      <c r="AD7" s="84" t="s">
        <v>80</v>
      </c>
      <c r="AE7" s="84" t="s">
        <v>80</v>
      </c>
      <c r="AF7" s="109" t="s">
        <v>80</v>
      </c>
      <c r="AG7" s="133"/>
      <c r="AH7" s="133" t="s">
        <v>80</v>
      </c>
      <c r="AI7" s="84" t="s">
        <v>80</v>
      </c>
      <c r="AJ7" s="84" t="s">
        <v>80</v>
      </c>
      <c r="AK7" s="10" t="s">
        <v>80</v>
      </c>
      <c r="AL7" s="10" t="s">
        <v>80</v>
      </c>
      <c r="AM7" s="10"/>
      <c r="AN7" s="66">
        <f t="shared" si="3"/>
        <v>2430</v>
      </c>
    </row>
    <row r="8" spans="1:40" ht="12.6" customHeight="1" x14ac:dyDescent="0.25">
      <c r="A8" s="122">
        <f t="shared" si="4"/>
        <v>4</v>
      </c>
      <c r="B8" s="116" t="s">
        <v>372</v>
      </c>
      <c r="C8" s="92">
        <f t="shared" si="2"/>
        <v>18</v>
      </c>
      <c r="D8" s="94"/>
      <c r="E8" s="84"/>
      <c r="F8" s="84" t="s">
        <v>80</v>
      </c>
      <c r="G8" s="84" t="s">
        <v>80</v>
      </c>
      <c r="H8" s="84" t="s">
        <v>80</v>
      </c>
      <c r="I8" s="84" t="s">
        <v>80</v>
      </c>
      <c r="J8" s="84"/>
      <c r="K8" s="84"/>
      <c r="L8" s="109"/>
      <c r="M8" s="84"/>
      <c r="N8" s="109" t="s">
        <v>80</v>
      </c>
      <c r="O8" s="84" t="s">
        <v>80</v>
      </c>
      <c r="P8" s="84"/>
      <c r="Q8" s="84" t="s">
        <v>80</v>
      </c>
      <c r="R8" s="84" t="s">
        <v>80</v>
      </c>
      <c r="S8" s="109"/>
      <c r="T8" s="84"/>
      <c r="U8" s="84" t="s">
        <v>80</v>
      </c>
      <c r="V8" s="109"/>
      <c r="W8" s="84" t="s">
        <v>80</v>
      </c>
      <c r="X8" s="84"/>
      <c r="Y8" s="84" t="s">
        <v>80</v>
      </c>
      <c r="Z8" s="84" t="s">
        <v>80</v>
      </c>
      <c r="AA8" s="84" t="s">
        <v>80</v>
      </c>
      <c r="AB8" s="84"/>
      <c r="AC8" s="84" t="s">
        <v>80</v>
      </c>
      <c r="AD8" s="84"/>
      <c r="AE8" s="84"/>
      <c r="AF8" s="109"/>
      <c r="AG8" s="133"/>
      <c r="AH8" s="133"/>
      <c r="AI8" s="84" t="s">
        <v>80</v>
      </c>
      <c r="AJ8" s="84" t="s">
        <v>80</v>
      </c>
      <c r="AK8" s="10"/>
      <c r="AL8" s="10" t="s">
        <v>80</v>
      </c>
      <c r="AM8" s="10" t="s">
        <v>80</v>
      </c>
      <c r="AN8" s="66">
        <f t="shared" si="3"/>
        <v>1620</v>
      </c>
    </row>
    <row r="9" spans="1:40" ht="12.6" customHeight="1" x14ac:dyDescent="0.25">
      <c r="A9" s="122">
        <f t="shared" si="4"/>
        <v>5</v>
      </c>
      <c r="B9" s="116" t="s">
        <v>350</v>
      </c>
      <c r="C9" s="92">
        <f t="shared" si="2"/>
        <v>10</v>
      </c>
      <c r="D9" s="94"/>
      <c r="E9" s="84" t="s">
        <v>80</v>
      </c>
      <c r="F9" s="84"/>
      <c r="G9" s="84" t="s">
        <v>80</v>
      </c>
      <c r="H9" s="84"/>
      <c r="I9" s="84" t="s">
        <v>80</v>
      </c>
      <c r="J9" s="84"/>
      <c r="K9" s="84"/>
      <c r="L9" s="109"/>
      <c r="M9" s="84"/>
      <c r="N9" s="109"/>
      <c r="O9" s="84"/>
      <c r="P9" s="84"/>
      <c r="Q9" s="84"/>
      <c r="R9" s="84"/>
      <c r="S9" s="109"/>
      <c r="T9" s="84"/>
      <c r="U9" s="84"/>
      <c r="V9" s="109"/>
      <c r="W9" s="84" t="s">
        <v>80</v>
      </c>
      <c r="X9" s="84"/>
      <c r="Y9" s="84" t="s">
        <v>80</v>
      </c>
      <c r="Z9" s="84" t="s">
        <v>80</v>
      </c>
      <c r="AA9" s="84" t="s">
        <v>80</v>
      </c>
      <c r="AB9" s="84"/>
      <c r="AC9" s="84"/>
      <c r="AD9" s="84"/>
      <c r="AE9" s="84" t="s">
        <v>80</v>
      </c>
      <c r="AF9" s="109"/>
      <c r="AG9" s="133"/>
      <c r="AH9" s="133"/>
      <c r="AI9" s="84" t="s">
        <v>80</v>
      </c>
      <c r="AJ9" s="84"/>
      <c r="AK9" s="10" t="s">
        <v>80</v>
      </c>
      <c r="AL9" s="10"/>
      <c r="AM9" s="10"/>
      <c r="AN9" s="66">
        <f t="shared" si="3"/>
        <v>900</v>
      </c>
    </row>
    <row r="10" spans="1:40" ht="12.6" customHeight="1" x14ac:dyDescent="0.25">
      <c r="A10" s="122">
        <f t="shared" si="4"/>
        <v>6</v>
      </c>
      <c r="B10" s="116" t="s">
        <v>238</v>
      </c>
      <c r="C10" s="92">
        <f t="shared" si="2"/>
        <v>25</v>
      </c>
      <c r="D10" s="94" t="s">
        <v>80</v>
      </c>
      <c r="E10" s="84" t="s">
        <v>80</v>
      </c>
      <c r="F10" s="84" t="s">
        <v>80</v>
      </c>
      <c r="G10" s="84" t="s">
        <v>80</v>
      </c>
      <c r="H10" s="84" t="s">
        <v>80</v>
      </c>
      <c r="I10" s="84" t="s">
        <v>80</v>
      </c>
      <c r="J10" s="84" t="s">
        <v>80</v>
      </c>
      <c r="K10" s="84"/>
      <c r="L10" s="109"/>
      <c r="M10" s="84"/>
      <c r="N10" s="109"/>
      <c r="O10" s="84"/>
      <c r="P10" s="84"/>
      <c r="Q10" s="84" t="s">
        <v>80</v>
      </c>
      <c r="R10" s="84" t="s">
        <v>80</v>
      </c>
      <c r="S10" s="109" t="s">
        <v>80</v>
      </c>
      <c r="T10" s="84" t="s">
        <v>80</v>
      </c>
      <c r="U10" s="84" t="s">
        <v>80</v>
      </c>
      <c r="V10" s="109" t="s">
        <v>80</v>
      </c>
      <c r="W10" s="84" t="s">
        <v>80</v>
      </c>
      <c r="X10" s="84" t="s">
        <v>80</v>
      </c>
      <c r="Y10" s="84"/>
      <c r="Z10" s="84" t="s">
        <v>80</v>
      </c>
      <c r="AA10" s="84" t="s">
        <v>80</v>
      </c>
      <c r="AB10" s="84" t="s">
        <v>80</v>
      </c>
      <c r="AC10" s="84" t="s">
        <v>80</v>
      </c>
      <c r="AD10" s="84" t="s">
        <v>80</v>
      </c>
      <c r="AE10" s="84" t="s">
        <v>80</v>
      </c>
      <c r="AF10" s="109" t="s">
        <v>80</v>
      </c>
      <c r="AG10" s="133"/>
      <c r="AH10" s="133"/>
      <c r="AI10" s="84"/>
      <c r="AJ10" s="84" t="s">
        <v>80</v>
      </c>
      <c r="AK10" s="10" t="s">
        <v>80</v>
      </c>
      <c r="AL10" s="10"/>
      <c r="AM10" s="10" t="s">
        <v>80</v>
      </c>
      <c r="AN10" s="66">
        <f t="shared" si="3"/>
        <v>2250</v>
      </c>
    </row>
    <row r="11" spans="1:40" ht="12.6" customHeight="1" x14ac:dyDescent="0.25">
      <c r="A11" s="122">
        <f t="shared" si="4"/>
        <v>7</v>
      </c>
      <c r="B11" s="116" t="s">
        <v>15</v>
      </c>
      <c r="C11" s="92">
        <f t="shared" si="2"/>
        <v>13</v>
      </c>
      <c r="D11" s="94"/>
      <c r="E11" s="84"/>
      <c r="F11" s="84"/>
      <c r="G11" s="84" t="s">
        <v>80</v>
      </c>
      <c r="H11" s="84" t="s">
        <v>80</v>
      </c>
      <c r="I11" s="84" t="s">
        <v>80</v>
      </c>
      <c r="J11" s="84"/>
      <c r="K11" s="84" t="s">
        <v>80</v>
      </c>
      <c r="L11" s="109"/>
      <c r="M11" s="84" t="s">
        <v>80</v>
      </c>
      <c r="N11" s="109"/>
      <c r="O11" s="84"/>
      <c r="P11" s="84"/>
      <c r="Q11" s="84"/>
      <c r="R11" s="84" t="s">
        <v>80</v>
      </c>
      <c r="S11" s="109"/>
      <c r="T11" s="84" t="s">
        <v>80</v>
      </c>
      <c r="U11" s="84" t="s">
        <v>80</v>
      </c>
      <c r="V11" s="109"/>
      <c r="W11" s="84" t="s">
        <v>80</v>
      </c>
      <c r="X11" s="84"/>
      <c r="Y11" s="84"/>
      <c r="Z11" s="84" t="s">
        <v>80</v>
      </c>
      <c r="AA11" s="84"/>
      <c r="AB11" s="84"/>
      <c r="AC11" s="84"/>
      <c r="AD11" s="84" t="s">
        <v>80</v>
      </c>
      <c r="AE11" s="84"/>
      <c r="AF11" s="109"/>
      <c r="AG11" s="133"/>
      <c r="AH11" s="133" t="s">
        <v>80</v>
      </c>
      <c r="AI11" s="84"/>
      <c r="AJ11" s="84"/>
      <c r="AK11" s="10" t="s">
        <v>80</v>
      </c>
      <c r="AL11" s="10"/>
      <c r="AM11" s="10"/>
      <c r="AN11" s="66">
        <f t="shared" si="3"/>
        <v>1170</v>
      </c>
    </row>
    <row r="12" spans="1:40" ht="12.6" customHeight="1" x14ac:dyDescent="0.25">
      <c r="A12" s="122">
        <f t="shared" si="4"/>
        <v>8</v>
      </c>
      <c r="B12" s="116" t="s">
        <v>362</v>
      </c>
      <c r="C12" s="92">
        <f t="shared" si="2"/>
        <v>8</v>
      </c>
      <c r="D12" s="94"/>
      <c r="E12" s="84"/>
      <c r="F12" s="84"/>
      <c r="G12" s="84" t="s">
        <v>80</v>
      </c>
      <c r="H12" s="84"/>
      <c r="I12" s="84"/>
      <c r="J12" s="84"/>
      <c r="K12" s="84"/>
      <c r="L12" s="109" t="s">
        <v>80</v>
      </c>
      <c r="M12" s="84"/>
      <c r="N12" s="109"/>
      <c r="O12" s="84"/>
      <c r="P12" s="84"/>
      <c r="Q12" s="84" t="s">
        <v>80</v>
      </c>
      <c r="R12" s="84"/>
      <c r="S12" s="109" t="s">
        <v>80</v>
      </c>
      <c r="T12" s="84" t="s">
        <v>80</v>
      </c>
      <c r="U12" s="84"/>
      <c r="V12" s="109"/>
      <c r="W12" s="84" t="s">
        <v>80</v>
      </c>
      <c r="X12" s="84"/>
      <c r="Y12" s="84"/>
      <c r="Z12" s="84"/>
      <c r="AA12" s="84"/>
      <c r="AB12" s="84" t="s">
        <v>80</v>
      </c>
      <c r="AC12" s="84"/>
      <c r="AD12" s="84"/>
      <c r="AE12" s="84" t="s">
        <v>80</v>
      </c>
      <c r="AF12" s="109"/>
      <c r="AG12" s="133"/>
      <c r="AH12" s="133"/>
      <c r="AI12" s="84"/>
      <c r="AJ12" s="84"/>
      <c r="AK12" s="10"/>
      <c r="AL12" s="10"/>
      <c r="AM12" s="10"/>
      <c r="AN12" s="66">
        <f t="shared" si="3"/>
        <v>720</v>
      </c>
    </row>
    <row r="13" spans="1:40" ht="12.6" customHeight="1" x14ac:dyDescent="0.25">
      <c r="A13" s="122">
        <f t="shared" si="4"/>
        <v>9</v>
      </c>
      <c r="B13" s="116" t="s">
        <v>325</v>
      </c>
      <c r="C13" s="92">
        <f t="shared" si="2"/>
        <v>12</v>
      </c>
      <c r="D13" s="94"/>
      <c r="E13" s="84"/>
      <c r="F13" s="84"/>
      <c r="G13" s="84"/>
      <c r="H13" s="84" t="s">
        <v>80</v>
      </c>
      <c r="I13" s="84" t="s">
        <v>80</v>
      </c>
      <c r="J13" s="84" t="s">
        <v>80</v>
      </c>
      <c r="K13" s="84" t="s">
        <v>80</v>
      </c>
      <c r="L13" s="109"/>
      <c r="M13" s="84"/>
      <c r="N13" s="109"/>
      <c r="O13" s="84"/>
      <c r="P13" s="84"/>
      <c r="Q13" s="84"/>
      <c r="R13" s="84" t="s">
        <v>80</v>
      </c>
      <c r="S13" s="109"/>
      <c r="T13" s="84" t="s">
        <v>80</v>
      </c>
      <c r="U13" s="84" t="s">
        <v>80</v>
      </c>
      <c r="V13" s="109"/>
      <c r="W13" s="84"/>
      <c r="X13" s="84" t="s">
        <v>80</v>
      </c>
      <c r="Y13" s="84"/>
      <c r="Z13" s="84" t="s">
        <v>80</v>
      </c>
      <c r="AA13" s="84"/>
      <c r="AB13" s="84"/>
      <c r="AC13" s="84"/>
      <c r="AD13" s="84" t="s">
        <v>80</v>
      </c>
      <c r="AE13" s="84"/>
      <c r="AF13" s="109"/>
      <c r="AG13" s="133"/>
      <c r="AH13" s="133"/>
      <c r="AI13" s="84" t="s">
        <v>80</v>
      </c>
      <c r="AJ13" s="84" t="s">
        <v>80</v>
      </c>
      <c r="AK13" s="10"/>
      <c r="AL13" s="10"/>
      <c r="AM13" s="10"/>
      <c r="AN13" s="66">
        <f t="shared" si="3"/>
        <v>1080</v>
      </c>
    </row>
    <row r="14" spans="1:40" ht="12.6" customHeight="1" x14ac:dyDescent="0.25">
      <c r="A14" s="122">
        <f t="shared" si="4"/>
        <v>10</v>
      </c>
      <c r="B14" s="116" t="s">
        <v>240</v>
      </c>
      <c r="C14" s="92">
        <f t="shared" si="2"/>
        <v>27</v>
      </c>
      <c r="D14" s="94" t="s">
        <v>80</v>
      </c>
      <c r="E14" s="84" t="s">
        <v>80</v>
      </c>
      <c r="F14" s="84"/>
      <c r="G14" s="84" t="s">
        <v>80</v>
      </c>
      <c r="H14" s="84" t="s">
        <v>80</v>
      </c>
      <c r="I14" s="84" t="s">
        <v>80</v>
      </c>
      <c r="J14" s="84" t="s">
        <v>80</v>
      </c>
      <c r="K14" s="84" t="s">
        <v>80</v>
      </c>
      <c r="L14" s="109"/>
      <c r="M14" s="84" t="s">
        <v>80</v>
      </c>
      <c r="N14" s="109"/>
      <c r="O14" s="84"/>
      <c r="P14" s="84" t="s">
        <v>80</v>
      </c>
      <c r="Q14" s="84" t="s">
        <v>80</v>
      </c>
      <c r="R14" s="84"/>
      <c r="S14" s="109" t="s">
        <v>80</v>
      </c>
      <c r="T14" s="84" t="s">
        <v>80</v>
      </c>
      <c r="U14" s="84" t="s">
        <v>80</v>
      </c>
      <c r="V14" s="109" t="s">
        <v>80</v>
      </c>
      <c r="W14" s="84" t="s">
        <v>80</v>
      </c>
      <c r="X14" s="84" t="s">
        <v>80</v>
      </c>
      <c r="Y14" s="84" t="s">
        <v>80</v>
      </c>
      <c r="Z14" s="84" t="s">
        <v>80</v>
      </c>
      <c r="AA14" s="84"/>
      <c r="AB14" s="84" t="s">
        <v>80</v>
      </c>
      <c r="AC14" s="84" t="s">
        <v>80</v>
      </c>
      <c r="AD14" s="84" t="s">
        <v>80</v>
      </c>
      <c r="AE14" s="84"/>
      <c r="AF14" s="109" t="s">
        <v>80</v>
      </c>
      <c r="AG14" s="133"/>
      <c r="AH14" s="133" t="s">
        <v>80</v>
      </c>
      <c r="AI14" s="84" t="s">
        <v>80</v>
      </c>
      <c r="AJ14" s="84"/>
      <c r="AK14" s="10" t="s">
        <v>80</v>
      </c>
      <c r="AL14" s="10" t="s">
        <v>80</v>
      </c>
      <c r="AM14" s="10" t="s">
        <v>80</v>
      </c>
      <c r="AN14" s="66">
        <f t="shared" si="3"/>
        <v>2430</v>
      </c>
    </row>
    <row r="15" spans="1:40" ht="12.6" customHeight="1" x14ac:dyDescent="0.25">
      <c r="A15" s="122">
        <f t="shared" si="4"/>
        <v>11</v>
      </c>
      <c r="B15" s="116" t="s">
        <v>368</v>
      </c>
      <c r="C15" s="92">
        <f t="shared" si="2"/>
        <v>25</v>
      </c>
      <c r="D15" s="94"/>
      <c r="E15" s="84"/>
      <c r="F15" s="84" t="s">
        <v>80</v>
      </c>
      <c r="G15" s="84" t="s">
        <v>80</v>
      </c>
      <c r="H15" s="84"/>
      <c r="I15" s="84" t="s">
        <v>80</v>
      </c>
      <c r="J15" s="84"/>
      <c r="K15" s="84" t="s">
        <v>80</v>
      </c>
      <c r="L15" s="109" t="s">
        <v>80</v>
      </c>
      <c r="M15" s="84"/>
      <c r="N15" s="109"/>
      <c r="O15" s="84" t="s">
        <v>80</v>
      </c>
      <c r="P15" s="84" t="s">
        <v>80</v>
      </c>
      <c r="Q15" s="84" t="s">
        <v>80</v>
      </c>
      <c r="R15" s="84" t="s">
        <v>80</v>
      </c>
      <c r="S15" s="109" t="s">
        <v>80</v>
      </c>
      <c r="T15" s="84" t="s">
        <v>80</v>
      </c>
      <c r="U15" s="84" t="s">
        <v>80</v>
      </c>
      <c r="V15" s="109" t="s">
        <v>80</v>
      </c>
      <c r="W15" s="84"/>
      <c r="X15" s="84" t="s">
        <v>80</v>
      </c>
      <c r="Y15" s="84" t="s">
        <v>80</v>
      </c>
      <c r="Z15" s="84" t="s">
        <v>80</v>
      </c>
      <c r="AA15" s="84"/>
      <c r="AB15" s="84" t="s">
        <v>80</v>
      </c>
      <c r="AC15" s="84" t="s">
        <v>80</v>
      </c>
      <c r="AD15" s="84" t="s">
        <v>80</v>
      </c>
      <c r="AE15" s="84" t="s">
        <v>80</v>
      </c>
      <c r="AF15" s="109" t="s">
        <v>80</v>
      </c>
      <c r="AG15" s="133"/>
      <c r="AH15" s="133" t="s">
        <v>80</v>
      </c>
      <c r="AI15" s="84" t="s">
        <v>80</v>
      </c>
      <c r="AJ15" s="84" t="s">
        <v>80</v>
      </c>
      <c r="AK15" s="10" t="s">
        <v>80</v>
      </c>
      <c r="AL15" s="10"/>
      <c r="AM15" s="10"/>
      <c r="AN15" s="66">
        <f t="shared" si="3"/>
        <v>2250</v>
      </c>
    </row>
    <row r="16" spans="1:40" ht="12.6" customHeight="1" x14ac:dyDescent="0.25">
      <c r="A16" s="122">
        <f t="shared" si="4"/>
        <v>12</v>
      </c>
      <c r="B16" s="116" t="s">
        <v>218</v>
      </c>
      <c r="C16" s="92">
        <f t="shared" si="2"/>
        <v>11</v>
      </c>
      <c r="D16" s="94"/>
      <c r="E16" s="84"/>
      <c r="F16" s="84"/>
      <c r="G16" s="84"/>
      <c r="H16" s="84" t="s">
        <v>80</v>
      </c>
      <c r="I16" s="84"/>
      <c r="J16" s="84"/>
      <c r="K16" s="84" t="s">
        <v>80</v>
      </c>
      <c r="L16" s="109"/>
      <c r="M16" s="84" t="s">
        <v>80</v>
      </c>
      <c r="N16" s="109"/>
      <c r="O16" s="84"/>
      <c r="P16" s="84" t="s">
        <v>80</v>
      </c>
      <c r="Q16" s="84"/>
      <c r="R16" s="84" t="s">
        <v>80</v>
      </c>
      <c r="S16" s="109"/>
      <c r="T16" s="84" t="s">
        <v>80</v>
      </c>
      <c r="U16" s="84"/>
      <c r="V16" s="109"/>
      <c r="W16" s="84"/>
      <c r="X16" s="84"/>
      <c r="Y16" s="84"/>
      <c r="Z16" s="84"/>
      <c r="AA16" s="84"/>
      <c r="AB16" s="84"/>
      <c r="AC16" s="84"/>
      <c r="AD16" s="84" t="s">
        <v>80</v>
      </c>
      <c r="AE16" s="84" t="s">
        <v>80</v>
      </c>
      <c r="AF16" s="109"/>
      <c r="AG16" s="133"/>
      <c r="AH16" s="133"/>
      <c r="AI16" s="84" t="s">
        <v>80</v>
      </c>
      <c r="AJ16" s="84" t="s">
        <v>80</v>
      </c>
      <c r="AK16" s="10"/>
      <c r="AL16" s="10" t="s">
        <v>80</v>
      </c>
      <c r="AM16" s="10"/>
      <c r="AN16" s="66">
        <f t="shared" si="3"/>
        <v>990</v>
      </c>
    </row>
    <row r="17" spans="1:40" ht="12.6" customHeight="1" x14ac:dyDescent="0.25">
      <c r="A17" s="122">
        <f t="shared" si="4"/>
        <v>13</v>
      </c>
      <c r="B17" s="116" t="s">
        <v>373</v>
      </c>
      <c r="C17" s="92">
        <f t="shared" si="2"/>
        <v>22</v>
      </c>
      <c r="D17" s="94"/>
      <c r="E17" s="84" t="s">
        <v>80</v>
      </c>
      <c r="F17" s="84" t="s">
        <v>80</v>
      </c>
      <c r="G17" s="84" t="s">
        <v>80</v>
      </c>
      <c r="H17" s="84" t="s">
        <v>80</v>
      </c>
      <c r="I17" s="84" t="s">
        <v>80</v>
      </c>
      <c r="J17" s="84"/>
      <c r="K17" s="84" t="s">
        <v>80</v>
      </c>
      <c r="L17" s="109"/>
      <c r="M17" s="84"/>
      <c r="N17" s="109" t="s">
        <v>80</v>
      </c>
      <c r="O17" s="84" t="s">
        <v>80</v>
      </c>
      <c r="P17" s="84" t="s">
        <v>80</v>
      </c>
      <c r="Q17" s="84"/>
      <c r="R17" s="84" t="s">
        <v>80</v>
      </c>
      <c r="S17" s="109"/>
      <c r="T17" s="84" t="s">
        <v>80</v>
      </c>
      <c r="U17" s="84"/>
      <c r="V17" s="109" t="s">
        <v>80</v>
      </c>
      <c r="W17" s="84" t="s">
        <v>80</v>
      </c>
      <c r="X17" s="84" t="s">
        <v>80</v>
      </c>
      <c r="Y17" s="84" t="s">
        <v>80</v>
      </c>
      <c r="Z17" s="84"/>
      <c r="AA17" s="84"/>
      <c r="AB17" s="84" t="s">
        <v>80</v>
      </c>
      <c r="AC17" s="84" t="s">
        <v>80</v>
      </c>
      <c r="AD17" s="84" t="s">
        <v>80</v>
      </c>
      <c r="AE17" s="84"/>
      <c r="AF17" s="109" t="s">
        <v>80</v>
      </c>
      <c r="AG17" s="133"/>
      <c r="AH17" s="133" t="s">
        <v>80</v>
      </c>
      <c r="AI17" s="84"/>
      <c r="AJ17" s="84"/>
      <c r="AK17" s="10" t="s">
        <v>80</v>
      </c>
      <c r="AL17" s="10" t="s">
        <v>80</v>
      </c>
      <c r="AM17" s="10"/>
      <c r="AN17" s="66">
        <f t="shared" si="3"/>
        <v>1980</v>
      </c>
    </row>
    <row r="18" spans="1:40" ht="12.6" customHeight="1" x14ac:dyDescent="0.25">
      <c r="A18" s="122">
        <f t="shared" si="4"/>
        <v>14</v>
      </c>
      <c r="B18" s="116" t="s">
        <v>277</v>
      </c>
      <c r="C18" s="92">
        <f t="shared" si="2"/>
        <v>21</v>
      </c>
      <c r="D18" s="94" t="s">
        <v>80</v>
      </c>
      <c r="E18" s="84"/>
      <c r="F18" s="84" t="s">
        <v>80</v>
      </c>
      <c r="G18" s="84"/>
      <c r="H18" s="84" t="s">
        <v>80</v>
      </c>
      <c r="I18" s="84" t="s">
        <v>80</v>
      </c>
      <c r="J18" s="84" t="s">
        <v>80</v>
      </c>
      <c r="K18" s="84"/>
      <c r="L18" s="109"/>
      <c r="M18" s="84"/>
      <c r="N18" s="109" t="s">
        <v>80</v>
      </c>
      <c r="O18" s="84"/>
      <c r="P18" s="84" t="s">
        <v>80</v>
      </c>
      <c r="Q18" s="84" t="s">
        <v>80</v>
      </c>
      <c r="R18" s="84"/>
      <c r="S18" s="109" t="s">
        <v>80</v>
      </c>
      <c r="T18" s="84"/>
      <c r="U18" s="84" t="s">
        <v>80</v>
      </c>
      <c r="V18" s="109" t="s">
        <v>80</v>
      </c>
      <c r="W18" s="84" t="s">
        <v>80</v>
      </c>
      <c r="X18" s="84"/>
      <c r="Y18" s="84"/>
      <c r="Z18" s="84"/>
      <c r="AA18" s="84" t="s">
        <v>80</v>
      </c>
      <c r="AB18" s="84" t="s">
        <v>80</v>
      </c>
      <c r="AC18" s="84" t="s">
        <v>80</v>
      </c>
      <c r="AD18" s="84"/>
      <c r="AE18" s="84"/>
      <c r="AF18" s="109" t="s">
        <v>80</v>
      </c>
      <c r="AG18" s="133"/>
      <c r="AH18" s="133" t="s">
        <v>80</v>
      </c>
      <c r="AI18" s="84" t="s">
        <v>80</v>
      </c>
      <c r="AJ18" s="84" t="s">
        <v>80</v>
      </c>
      <c r="AK18" s="10"/>
      <c r="AL18" s="10" t="s">
        <v>80</v>
      </c>
      <c r="AM18" s="10" t="s">
        <v>80</v>
      </c>
      <c r="AN18" s="66">
        <f t="shared" si="3"/>
        <v>1890</v>
      </c>
    </row>
    <row r="19" spans="1:40" ht="12.6" customHeight="1" x14ac:dyDescent="0.25">
      <c r="A19" s="122">
        <f t="shared" si="4"/>
        <v>15</v>
      </c>
      <c r="B19" s="116" t="s">
        <v>18</v>
      </c>
      <c r="C19" s="92">
        <f t="shared" si="2"/>
        <v>31</v>
      </c>
      <c r="D19" s="94" t="s">
        <v>80</v>
      </c>
      <c r="E19" s="84" t="s">
        <v>80</v>
      </c>
      <c r="F19" s="84" t="s">
        <v>80</v>
      </c>
      <c r="G19" s="84" t="s">
        <v>80</v>
      </c>
      <c r="H19" s="84" t="s">
        <v>80</v>
      </c>
      <c r="I19" s="84" t="s">
        <v>80</v>
      </c>
      <c r="J19" s="84" t="s">
        <v>80</v>
      </c>
      <c r="K19" s="84"/>
      <c r="L19" s="109" t="s">
        <v>80</v>
      </c>
      <c r="M19" s="84" t="s">
        <v>80</v>
      </c>
      <c r="N19" s="109" t="s">
        <v>80</v>
      </c>
      <c r="O19" s="84" t="s">
        <v>80</v>
      </c>
      <c r="P19" s="84" t="s">
        <v>80</v>
      </c>
      <c r="Q19" s="84" t="s">
        <v>80</v>
      </c>
      <c r="R19" s="84" t="s">
        <v>80</v>
      </c>
      <c r="S19" s="109" t="s">
        <v>80</v>
      </c>
      <c r="T19" s="84" t="s">
        <v>80</v>
      </c>
      <c r="U19" s="84" t="s">
        <v>80</v>
      </c>
      <c r="V19" s="109" t="s">
        <v>80</v>
      </c>
      <c r="W19" s="84" t="s">
        <v>80</v>
      </c>
      <c r="X19" s="84" t="s">
        <v>80</v>
      </c>
      <c r="Y19" s="84" t="s">
        <v>80</v>
      </c>
      <c r="Z19" s="84" t="s">
        <v>80</v>
      </c>
      <c r="AA19" s="84"/>
      <c r="AB19" s="84"/>
      <c r="AC19" s="84" t="s">
        <v>80</v>
      </c>
      <c r="AD19" s="84" t="s">
        <v>80</v>
      </c>
      <c r="AE19" s="84"/>
      <c r="AF19" s="109" t="s">
        <v>80</v>
      </c>
      <c r="AG19" s="133" t="s">
        <v>80</v>
      </c>
      <c r="AH19" s="133" t="s">
        <v>80</v>
      </c>
      <c r="AI19" s="84" t="s">
        <v>80</v>
      </c>
      <c r="AJ19" s="84" t="s">
        <v>80</v>
      </c>
      <c r="AK19" s="10"/>
      <c r="AL19" s="10" t="s">
        <v>80</v>
      </c>
      <c r="AM19" s="10" t="s">
        <v>80</v>
      </c>
      <c r="AN19" s="66">
        <f t="shared" si="3"/>
        <v>2790</v>
      </c>
    </row>
    <row r="20" spans="1:40" ht="12.6" customHeight="1" x14ac:dyDescent="0.25">
      <c r="A20" s="122">
        <f t="shared" si="4"/>
        <v>16</v>
      </c>
      <c r="B20" s="116" t="s">
        <v>374</v>
      </c>
      <c r="C20" s="92">
        <f t="shared" si="2"/>
        <v>14</v>
      </c>
      <c r="D20" s="94" t="s">
        <v>80</v>
      </c>
      <c r="E20" s="84" t="s">
        <v>80</v>
      </c>
      <c r="F20" s="84" t="s">
        <v>80</v>
      </c>
      <c r="G20" s="84" t="s">
        <v>80</v>
      </c>
      <c r="H20" s="84"/>
      <c r="I20" s="84" t="s">
        <v>80</v>
      </c>
      <c r="J20" s="84" t="s">
        <v>80</v>
      </c>
      <c r="K20" s="84" t="s">
        <v>80</v>
      </c>
      <c r="L20" s="109"/>
      <c r="M20" s="84"/>
      <c r="N20" s="109"/>
      <c r="O20" s="84" t="s">
        <v>80</v>
      </c>
      <c r="P20" s="84"/>
      <c r="Q20" s="84" t="s">
        <v>80</v>
      </c>
      <c r="R20" s="84" t="s">
        <v>80</v>
      </c>
      <c r="S20" s="109"/>
      <c r="T20" s="84" t="s">
        <v>80</v>
      </c>
      <c r="U20" s="84" t="s">
        <v>80</v>
      </c>
      <c r="V20" s="109"/>
      <c r="W20" s="84"/>
      <c r="X20" s="84"/>
      <c r="Y20" s="84"/>
      <c r="Z20" s="84"/>
      <c r="AA20" s="84"/>
      <c r="AB20" s="84" t="s">
        <v>80</v>
      </c>
      <c r="AC20" s="84"/>
      <c r="AD20" s="84"/>
      <c r="AE20" s="84" t="s">
        <v>80</v>
      </c>
      <c r="AF20" s="109"/>
      <c r="AG20" s="133"/>
      <c r="AH20" s="133"/>
      <c r="AI20" s="84"/>
      <c r="AJ20" s="84"/>
      <c r="AK20" s="10"/>
      <c r="AL20" s="10"/>
      <c r="AM20" s="10"/>
      <c r="AN20" s="66">
        <f t="shared" si="3"/>
        <v>1260</v>
      </c>
    </row>
    <row r="21" spans="1:40" ht="12.6" customHeight="1" x14ac:dyDescent="0.25">
      <c r="A21" s="122">
        <f t="shared" si="4"/>
        <v>17</v>
      </c>
      <c r="B21" s="116" t="s">
        <v>20</v>
      </c>
      <c r="C21" s="92">
        <f t="shared" si="2"/>
        <v>16</v>
      </c>
      <c r="D21" s="94"/>
      <c r="E21" s="84"/>
      <c r="F21" s="84" t="s">
        <v>80</v>
      </c>
      <c r="G21" s="84" t="s">
        <v>80</v>
      </c>
      <c r="H21" s="84" t="s">
        <v>80</v>
      </c>
      <c r="I21" s="84" t="s">
        <v>80</v>
      </c>
      <c r="J21" s="84"/>
      <c r="K21" s="84" t="s">
        <v>80</v>
      </c>
      <c r="L21" s="109" t="s">
        <v>80</v>
      </c>
      <c r="M21" s="84"/>
      <c r="N21" s="109" t="s">
        <v>80</v>
      </c>
      <c r="O21" s="84"/>
      <c r="P21" s="84"/>
      <c r="Q21" s="84"/>
      <c r="R21" s="84"/>
      <c r="S21" s="109" t="s">
        <v>80</v>
      </c>
      <c r="T21" s="84"/>
      <c r="U21" s="84" t="s">
        <v>80</v>
      </c>
      <c r="V21" s="109" t="s">
        <v>80</v>
      </c>
      <c r="W21" s="84" t="s">
        <v>80</v>
      </c>
      <c r="X21" s="84"/>
      <c r="Y21" s="84"/>
      <c r="Z21" s="84"/>
      <c r="AA21" s="84"/>
      <c r="AB21" s="84"/>
      <c r="AC21" s="84"/>
      <c r="AD21" s="84"/>
      <c r="AE21" s="84" t="s">
        <v>80</v>
      </c>
      <c r="AF21" s="109"/>
      <c r="AG21" s="133"/>
      <c r="AH21" s="133"/>
      <c r="AI21" s="84" t="s">
        <v>80</v>
      </c>
      <c r="AJ21" s="84" t="s">
        <v>80</v>
      </c>
      <c r="AK21" s="10" t="s">
        <v>80</v>
      </c>
      <c r="AL21" s="10"/>
      <c r="AM21" s="10" t="s">
        <v>80</v>
      </c>
      <c r="AN21" s="66">
        <f t="shared" si="3"/>
        <v>1440</v>
      </c>
    </row>
    <row r="22" spans="1:40" ht="12.6" customHeight="1" x14ac:dyDescent="0.25">
      <c r="A22" s="122">
        <f t="shared" si="4"/>
        <v>18</v>
      </c>
      <c r="B22" s="116" t="s">
        <v>386</v>
      </c>
      <c r="C22" s="92">
        <f t="shared" si="2"/>
        <v>7</v>
      </c>
      <c r="D22" s="94"/>
      <c r="E22" s="84"/>
      <c r="F22" s="84"/>
      <c r="G22" s="84"/>
      <c r="H22" s="84" t="s">
        <v>80</v>
      </c>
      <c r="I22" s="84"/>
      <c r="J22" s="84"/>
      <c r="K22" s="84"/>
      <c r="L22" s="109"/>
      <c r="M22" s="84"/>
      <c r="N22" s="109"/>
      <c r="O22" s="84"/>
      <c r="P22" s="84"/>
      <c r="Q22" s="84"/>
      <c r="R22" s="84"/>
      <c r="S22" s="109"/>
      <c r="T22" s="84"/>
      <c r="U22" s="84" t="s">
        <v>80</v>
      </c>
      <c r="V22" s="109" t="s">
        <v>80</v>
      </c>
      <c r="W22" s="84"/>
      <c r="X22" s="84"/>
      <c r="Y22" s="84"/>
      <c r="Z22" s="84"/>
      <c r="AA22" s="84"/>
      <c r="AB22" s="84"/>
      <c r="AC22" s="84"/>
      <c r="AD22" s="84"/>
      <c r="AE22" s="84"/>
      <c r="AF22" s="109" t="s">
        <v>80</v>
      </c>
      <c r="AG22" s="133" t="s">
        <v>80</v>
      </c>
      <c r="AH22" s="133"/>
      <c r="AI22" s="84" t="s">
        <v>80</v>
      </c>
      <c r="AJ22" s="84"/>
      <c r="AK22" s="10"/>
      <c r="AL22" s="10" t="s">
        <v>80</v>
      </c>
      <c r="AM22" s="10"/>
      <c r="AN22" s="66">
        <f t="shared" si="3"/>
        <v>630</v>
      </c>
    </row>
    <row r="23" spans="1:40" ht="12.6" customHeight="1" x14ac:dyDescent="0.25">
      <c r="A23" s="122">
        <f t="shared" si="4"/>
        <v>19</v>
      </c>
      <c r="B23" s="116" t="s">
        <v>326</v>
      </c>
      <c r="C23" s="92">
        <f t="shared" si="2"/>
        <v>34</v>
      </c>
      <c r="D23" s="94" t="s">
        <v>80</v>
      </c>
      <c r="E23" s="84" t="s">
        <v>80</v>
      </c>
      <c r="F23" s="84" t="s">
        <v>80</v>
      </c>
      <c r="G23" s="84" t="s">
        <v>80</v>
      </c>
      <c r="H23" s="84" t="s">
        <v>80</v>
      </c>
      <c r="I23" s="84" t="s">
        <v>80</v>
      </c>
      <c r="J23" s="84" t="s">
        <v>80</v>
      </c>
      <c r="K23" s="84" t="s">
        <v>80</v>
      </c>
      <c r="L23" s="109"/>
      <c r="M23" s="84" t="s">
        <v>80</v>
      </c>
      <c r="N23" s="109" t="s">
        <v>80</v>
      </c>
      <c r="O23" s="84"/>
      <c r="P23" s="84" t="s">
        <v>80</v>
      </c>
      <c r="Q23" s="84" t="s">
        <v>80</v>
      </c>
      <c r="R23" s="84" t="s">
        <v>80</v>
      </c>
      <c r="S23" s="109" t="s">
        <v>80</v>
      </c>
      <c r="T23" s="84" t="s">
        <v>80</v>
      </c>
      <c r="U23" s="84" t="s">
        <v>80</v>
      </c>
      <c r="V23" s="109" t="s">
        <v>80</v>
      </c>
      <c r="W23" s="84" t="s">
        <v>80</v>
      </c>
      <c r="X23" s="84" t="s">
        <v>80</v>
      </c>
      <c r="Y23" s="84" t="s">
        <v>80</v>
      </c>
      <c r="Z23" s="84" t="s">
        <v>80</v>
      </c>
      <c r="AA23" s="84" t="s">
        <v>80</v>
      </c>
      <c r="AB23" s="84" t="s">
        <v>80</v>
      </c>
      <c r="AC23" s="84" t="s">
        <v>80</v>
      </c>
      <c r="AD23" s="84" t="s">
        <v>80</v>
      </c>
      <c r="AE23" s="84" t="s">
        <v>80</v>
      </c>
      <c r="AF23" s="109" t="s">
        <v>80</v>
      </c>
      <c r="AG23" s="133" t="s">
        <v>80</v>
      </c>
      <c r="AH23" s="133" t="s">
        <v>80</v>
      </c>
      <c r="AI23" s="84" t="s">
        <v>80</v>
      </c>
      <c r="AJ23" s="84" t="s">
        <v>80</v>
      </c>
      <c r="AK23" s="10" t="s">
        <v>80</v>
      </c>
      <c r="AL23" s="10" t="s">
        <v>80</v>
      </c>
      <c r="AM23" s="10" t="s">
        <v>80</v>
      </c>
      <c r="AN23" s="66">
        <f t="shared" si="3"/>
        <v>3060</v>
      </c>
    </row>
    <row r="24" spans="1:40" ht="12.6" customHeight="1" x14ac:dyDescent="0.25">
      <c r="A24" s="122">
        <f t="shared" si="4"/>
        <v>20</v>
      </c>
      <c r="B24" s="116" t="s">
        <v>302</v>
      </c>
      <c r="C24" s="92">
        <f t="shared" si="2"/>
        <v>13</v>
      </c>
      <c r="D24" s="94"/>
      <c r="E24" s="84" t="s">
        <v>80</v>
      </c>
      <c r="F24" s="84" t="s">
        <v>80</v>
      </c>
      <c r="G24" s="84"/>
      <c r="H24" s="84" t="s">
        <v>80</v>
      </c>
      <c r="I24" s="84" t="s">
        <v>80</v>
      </c>
      <c r="J24" s="84"/>
      <c r="K24" s="84"/>
      <c r="L24" s="109"/>
      <c r="M24" s="84"/>
      <c r="N24" s="109"/>
      <c r="O24" s="84" t="s">
        <v>80</v>
      </c>
      <c r="P24" s="84" t="s">
        <v>80</v>
      </c>
      <c r="Q24" s="84"/>
      <c r="R24" s="84"/>
      <c r="S24" s="109"/>
      <c r="T24" s="84"/>
      <c r="U24" s="84"/>
      <c r="V24" s="109" t="s">
        <v>80</v>
      </c>
      <c r="W24" s="84"/>
      <c r="X24" s="84" t="s">
        <v>80</v>
      </c>
      <c r="Y24" s="84"/>
      <c r="Z24" s="84"/>
      <c r="AA24" s="84"/>
      <c r="AB24" s="84"/>
      <c r="AC24" s="84"/>
      <c r="AD24" s="84"/>
      <c r="AE24" s="84" t="s">
        <v>80</v>
      </c>
      <c r="AF24" s="109" t="s">
        <v>80</v>
      </c>
      <c r="AG24" s="133"/>
      <c r="AH24" s="133"/>
      <c r="AI24" s="84" t="s">
        <v>80</v>
      </c>
      <c r="AJ24" s="84" t="s">
        <v>80</v>
      </c>
      <c r="AK24" s="10"/>
      <c r="AL24" s="10"/>
      <c r="AM24" s="10" t="s">
        <v>80</v>
      </c>
      <c r="AN24" s="66">
        <f t="shared" si="3"/>
        <v>1170</v>
      </c>
    </row>
    <row r="25" spans="1:40" ht="12.6" customHeight="1" x14ac:dyDescent="0.25">
      <c r="A25" s="122">
        <f t="shared" si="4"/>
        <v>21</v>
      </c>
      <c r="B25" s="116" t="s">
        <v>327</v>
      </c>
      <c r="C25" s="92">
        <f t="shared" si="2"/>
        <v>3</v>
      </c>
      <c r="D25" s="94"/>
      <c r="E25" s="84"/>
      <c r="F25" s="84"/>
      <c r="G25" s="84"/>
      <c r="H25" s="84" t="s">
        <v>80</v>
      </c>
      <c r="I25" s="84" t="s">
        <v>80</v>
      </c>
      <c r="J25" s="84" t="s">
        <v>80</v>
      </c>
      <c r="K25" s="84"/>
      <c r="L25" s="109"/>
      <c r="M25" s="84"/>
      <c r="N25" s="109"/>
      <c r="O25" s="84"/>
      <c r="P25" s="84"/>
      <c r="Q25" s="84"/>
      <c r="R25" s="84"/>
      <c r="S25" s="109"/>
      <c r="T25" s="84"/>
      <c r="U25" s="84"/>
      <c r="V25" s="109"/>
      <c r="W25" s="84"/>
      <c r="X25" s="84"/>
      <c r="Y25" s="84"/>
      <c r="Z25" s="84"/>
      <c r="AA25" s="84"/>
      <c r="AB25" s="84"/>
      <c r="AC25" s="84"/>
      <c r="AD25" s="84"/>
      <c r="AE25" s="84"/>
      <c r="AF25" s="109"/>
      <c r="AG25" s="133"/>
      <c r="AH25" s="133"/>
      <c r="AI25" s="84"/>
      <c r="AJ25" s="84"/>
      <c r="AK25" s="10"/>
      <c r="AL25" s="10"/>
      <c r="AM25" s="10"/>
      <c r="AN25" s="66">
        <f t="shared" si="3"/>
        <v>270</v>
      </c>
    </row>
    <row r="26" spans="1:40" ht="12.6" customHeight="1" x14ac:dyDescent="0.25">
      <c r="A26" s="122">
        <f t="shared" si="4"/>
        <v>22</v>
      </c>
      <c r="B26" s="116" t="s">
        <v>351</v>
      </c>
      <c r="C26" s="92">
        <f t="shared" si="2"/>
        <v>4</v>
      </c>
      <c r="D26" s="94"/>
      <c r="E26" s="84"/>
      <c r="F26" s="84"/>
      <c r="G26" s="84"/>
      <c r="H26" s="84"/>
      <c r="I26" s="84" t="s">
        <v>80</v>
      </c>
      <c r="J26" s="84"/>
      <c r="K26" s="84"/>
      <c r="L26" s="109"/>
      <c r="M26" s="84"/>
      <c r="N26" s="109"/>
      <c r="O26" s="84"/>
      <c r="P26" s="84"/>
      <c r="Q26" s="84"/>
      <c r="R26" s="84"/>
      <c r="S26" s="109"/>
      <c r="T26" s="84"/>
      <c r="U26" s="84"/>
      <c r="V26" s="109"/>
      <c r="W26" s="84"/>
      <c r="X26" s="84"/>
      <c r="Y26" s="84" t="s">
        <v>80</v>
      </c>
      <c r="Z26" s="84" t="s">
        <v>80</v>
      </c>
      <c r="AA26" s="84"/>
      <c r="AB26" s="84"/>
      <c r="AC26" s="84"/>
      <c r="AD26" s="84"/>
      <c r="AE26" s="84"/>
      <c r="AF26" s="109"/>
      <c r="AG26" s="133"/>
      <c r="AH26" s="133"/>
      <c r="AI26" s="84" t="s">
        <v>80</v>
      </c>
      <c r="AJ26" s="84"/>
      <c r="AK26" s="10"/>
      <c r="AL26" s="10"/>
      <c r="AM26" s="10"/>
      <c r="AN26" s="66">
        <f t="shared" si="3"/>
        <v>360</v>
      </c>
    </row>
    <row r="27" spans="1:40" ht="12.6" customHeight="1" x14ac:dyDescent="0.25">
      <c r="A27" s="122">
        <f t="shared" si="4"/>
        <v>23</v>
      </c>
      <c r="B27" s="116" t="s">
        <v>361</v>
      </c>
      <c r="C27" s="92">
        <f t="shared" si="2"/>
        <v>21</v>
      </c>
      <c r="D27" s="94" t="s">
        <v>80</v>
      </c>
      <c r="E27" s="84"/>
      <c r="F27" s="84" t="s">
        <v>80</v>
      </c>
      <c r="G27" s="84"/>
      <c r="H27" s="84" t="s">
        <v>80</v>
      </c>
      <c r="I27" s="84" t="s">
        <v>80</v>
      </c>
      <c r="J27" s="84"/>
      <c r="K27" s="84" t="s">
        <v>80</v>
      </c>
      <c r="L27" s="109"/>
      <c r="M27" s="84"/>
      <c r="N27" s="109" t="s">
        <v>80</v>
      </c>
      <c r="O27" s="84"/>
      <c r="P27" s="84"/>
      <c r="Q27" s="84"/>
      <c r="R27" s="84" t="s">
        <v>80</v>
      </c>
      <c r="S27" s="109" t="s">
        <v>80</v>
      </c>
      <c r="T27" s="84" t="s">
        <v>80</v>
      </c>
      <c r="U27" s="84" t="s">
        <v>80</v>
      </c>
      <c r="V27" s="109" t="s">
        <v>80</v>
      </c>
      <c r="W27" s="84" t="s">
        <v>80</v>
      </c>
      <c r="X27" s="84"/>
      <c r="Y27" s="84"/>
      <c r="Z27" s="84" t="s">
        <v>80</v>
      </c>
      <c r="AA27" s="84" t="s">
        <v>80</v>
      </c>
      <c r="AB27" s="84" t="s">
        <v>80</v>
      </c>
      <c r="AC27" s="84"/>
      <c r="AD27" s="84" t="s">
        <v>80</v>
      </c>
      <c r="AE27" s="84" t="s">
        <v>80</v>
      </c>
      <c r="AF27" s="109" t="s">
        <v>80</v>
      </c>
      <c r="AG27" s="133" t="s">
        <v>80</v>
      </c>
      <c r="AH27" s="133" t="s">
        <v>80</v>
      </c>
      <c r="AI27" s="84" t="s">
        <v>80</v>
      </c>
      <c r="AJ27" s="84"/>
      <c r="AK27" s="10"/>
      <c r="AL27" s="10"/>
      <c r="AM27" s="10"/>
      <c r="AN27" s="66">
        <f t="shared" si="3"/>
        <v>1890</v>
      </c>
    </row>
    <row r="28" spans="1:40" ht="12.6" customHeight="1" x14ac:dyDescent="0.25">
      <c r="A28" s="122">
        <f t="shared" si="4"/>
        <v>24</v>
      </c>
      <c r="B28" s="116" t="s">
        <v>71</v>
      </c>
      <c r="C28" s="92">
        <f t="shared" si="2"/>
        <v>15</v>
      </c>
      <c r="D28" s="94"/>
      <c r="E28" s="84" t="s">
        <v>80</v>
      </c>
      <c r="F28" s="84"/>
      <c r="G28" s="84"/>
      <c r="H28" s="84"/>
      <c r="I28" s="84"/>
      <c r="J28" s="84"/>
      <c r="K28" s="84"/>
      <c r="L28" s="109"/>
      <c r="M28" s="84"/>
      <c r="N28" s="109"/>
      <c r="O28" s="84" t="s">
        <v>80</v>
      </c>
      <c r="P28" s="84"/>
      <c r="Q28" s="84" t="s">
        <v>80</v>
      </c>
      <c r="R28" s="84" t="s">
        <v>80</v>
      </c>
      <c r="S28" s="109" t="s">
        <v>80</v>
      </c>
      <c r="T28" s="84" t="s">
        <v>80</v>
      </c>
      <c r="U28" s="84" t="s">
        <v>80</v>
      </c>
      <c r="V28" s="109" t="s">
        <v>80</v>
      </c>
      <c r="W28" s="84" t="s">
        <v>80</v>
      </c>
      <c r="X28" s="84" t="s">
        <v>80</v>
      </c>
      <c r="Y28" s="84"/>
      <c r="Z28" s="84"/>
      <c r="AA28" s="84"/>
      <c r="AB28" s="84" t="s">
        <v>80</v>
      </c>
      <c r="AC28" s="84"/>
      <c r="AD28" s="84"/>
      <c r="AE28" s="84" t="s">
        <v>80</v>
      </c>
      <c r="AF28" s="109"/>
      <c r="AG28" s="133"/>
      <c r="AH28" s="133"/>
      <c r="AI28" s="84"/>
      <c r="AJ28" s="84" t="s">
        <v>80</v>
      </c>
      <c r="AK28" s="10" t="s">
        <v>80</v>
      </c>
      <c r="AL28" s="10" t="s">
        <v>80</v>
      </c>
      <c r="AM28" s="10"/>
      <c r="AN28" s="66">
        <f t="shared" si="3"/>
        <v>1350</v>
      </c>
    </row>
    <row r="29" spans="1:40" ht="12.6" customHeight="1" x14ac:dyDescent="0.25">
      <c r="A29" s="122">
        <f t="shared" si="4"/>
        <v>25</v>
      </c>
      <c r="B29" s="116" t="s">
        <v>352</v>
      </c>
      <c r="C29" s="92">
        <f t="shared" si="2"/>
        <v>16</v>
      </c>
      <c r="D29" s="94"/>
      <c r="E29" s="84"/>
      <c r="F29" s="84"/>
      <c r="G29" s="84" t="s">
        <v>80</v>
      </c>
      <c r="H29" s="84" t="s">
        <v>80</v>
      </c>
      <c r="I29" s="84"/>
      <c r="J29" s="84"/>
      <c r="K29" s="84"/>
      <c r="L29" s="109" t="s">
        <v>80</v>
      </c>
      <c r="M29" s="84"/>
      <c r="N29" s="109" t="s">
        <v>80</v>
      </c>
      <c r="O29" s="84"/>
      <c r="P29" s="84" t="s">
        <v>80</v>
      </c>
      <c r="Q29" s="84" t="s">
        <v>80</v>
      </c>
      <c r="R29" s="84" t="s">
        <v>80</v>
      </c>
      <c r="S29" s="109" t="s">
        <v>80</v>
      </c>
      <c r="T29" s="84"/>
      <c r="U29" s="84" t="s">
        <v>80</v>
      </c>
      <c r="V29" s="109" t="s">
        <v>80</v>
      </c>
      <c r="W29" s="84" t="s">
        <v>80</v>
      </c>
      <c r="X29" s="84"/>
      <c r="Y29" s="84"/>
      <c r="Z29" s="84"/>
      <c r="AA29" s="84" t="s">
        <v>80</v>
      </c>
      <c r="AB29" s="84" t="s">
        <v>80</v>
      </c>
      <c r="AC29" s="84"/>
      <c r="AD29" s="84"/>
      <c r="AE29" s="84" t="s">
        <v>80</v>
      </c>
      <c r="AF29" s="109"/>
      <c r="AG29" s="133"/>
      <c r="AH29" s="133"/>
      <c r="AI29" s="84"/>
      <c r="AJ29" s="84"/>
      <c r="AK29" s="10" t="s">
        <v>80</v>
      </c>
      <c r="AL29" s="10" t="s">
        <v>80</v>
      </c>
      <c r="AM29" s="10"/>
      <c r="AN29" s="66">
        <f t="shared" si="3"/>
        <v>1440</v>
      </c>
    </row>
    <row r="30" spans="1:40" ht="12.6" customHeight="1" x14ac:dyDescent="0.25">
      <c r="A30" s="122">
        <f t="shared" si="4"/>
        <v>26</v>
      </c>
      <c r="B30" s="116" t="s">
        <v>21</v>
      </c>
      <c r="C30" s="92">
        <f t="shared" si="2"/>
        <v>11</v>
      </c>
      <c r="D30" s="94"/>
      <c r="E30" s="84"/>
      <c r="F30" s="84"/>
      <c r="G30" s="84" t="s">
        <v>80</v>
      </c>
      <c r="H30" s="84" t="s">
        <v>80</v>
      </c>
      <c r="I30" s="84" t="s">
        <v>80</v>
      </c>
      <c r="J30" s="84" t="s">
        <v>80</v>
      </c>
      <c r="K30" s="84"/>
      <c r="L30" s="109"/>
      <c r="M30" s="84"/>
      <c r="N30" s="109"/>
      <c r="O30" s="84"/>
      <c r="P30" s="84"/>
      <c r="Q30" s="84"/>
      <c r="R30" s="84"/>
      <c r="S30" s="109"/>
      <c r="T30" s="84" t="s">
        <v>80</v>
      </c>
      <c r="U30" s="84" t="s">
        <v>80</v>
      </c>
      <c r="V30" s="109"/>
      <c r="W30" s="84" t="s">
        <v>80</v>
      </c>
      <c r="X30" s="84"/>
      <c r="Y30" s="84" t="s">
        <v>80</v>
      </c>
      <c r="Z30" s="84" t="s">
        <v>80</v>
      </c>
      <c r="AA30" s="84"/>
      <c r="AB30" s="84" t="s">
        <v>80</v>
      </c>
      <c r="AC30" s="84"/>
      <c r="AD30" s="84" t="s">
        <v>80</v>
      </c>
      <c r="AE30" s="84"/>
      <c r="AF30" s="109"/>
      <c r="AG30" s="133"/>
      <c r="AH30" s="133"/>
      <c r="AI30" s="84"/>
      <c r="AJ30" s="84"/>
      <c r="AK30" s="10"/>
      <c r="AL30" s="10"/>
      <c r="AM30" s="10"/>
      <c r="AN30" s="66">
        <f t="shared" si="3"/>
        <v>990</v>
      </c>
    </row>
    <row r="31" spans="1:40" ht="12.6" customHeight="1" x14ac:dyDescent="0.25">
      <c r="A31" s="122">
        <f t="shared" si="4"/>
        <v>27</v>
      </c>
      <c r="B31" s="116" t="s">
        <v>328</v>
      </c>
      <c r="C31" s="92">
        <f t="shared" si="2"/>
        <v>0</v>
      </c>
      <c r="D31" s="95"/>
      <c r="E31" s="87"/>
      <c r="F31" s="159" t="s">
        <v>382</v>
      </c>
      <c r="G31" s="87"/>
      <c r="H31" s="87"/>
      <c r="I31" s="87"/>
      <c r="J31" s="87"/>
      <c r="K31" s="87"/>
      <c r="L31" s="111"/>
      <c r="M31" s="87"/>
      <c r="N31" s="111"/>
      <c r="O31" s="159" t="s">
        <v>382</v>
      </c>
      <c r="P31" s="87"/>
      <c r="Q31" s="87"/>
      <c r="R31" s="87"/>
      <c r="S31" s="111"/>
      <c r="T31" s="87"/>
      <c r="U31" s="87"/>
      <c r="V31" s="111"/>
      <c r="W31" s="158"/>
      <c r="X31" s="87"/>
      <c r="Y31" s="159" t="s">
        <v>382</v>
      </c>
      <c r="Z31" s="87"/>
      <c r="AA31" s="87"/>
      <c r="AB31" s="158"/>
      <c r="AC31" s="87"/>
      <c r="AD31" s="87"/>
      <c r="AE31" s="87"/>
      <c r="AF31" s="111"/>
      <c r="AG31" s="158"/>
      <c r="AH31" s="159" t="s">
        <v>382</v>
      </c>
      <c r="AI31" s="87"/>
      <c r="AJ31" s="87"/>
      <c r="AK31" s="51"/>
      <c r="AL31" s="51"/>
      <c r="AM31" s="51"/>
      <c r="AN31" s="66">
        <f t="shared" si="3"/>
        <v>0</v>
      </c>
    </row>
    <row r="32" spans="1:40" ht="12.6" customHeight="1" x14ac:dyDescent="0.25">
      <c r="A32" s="122">
        <f t="shared" si="4"/>
        <v>28</v>
      </c>
      <c r="B32" s="116" t="s">
        <v>329</v>
      </c>
      <c r="C32" s="92">
        <f t="shared" si="2"/>
        <v>9</v>
      </c>
      <c r="D32" s="94"/>
      <c r="E32" s="84"/>
      <c r="F32" s="84"/>
      <c r="G32" s="84"/>
      <c r="H32" s="84" t="s">
        <v>80</v>
      </c>
      <c r="I32" s="84"/>
      <c r="J32" s="84"/>
      <c r="K32" s="84"/>
      <c r="L32" s="109"/>
      <c r="M32" s="84"/>
      <c r="N32" s="109"/>
      <c r="O32" s="84"/>
      <c r="P32" s="84" t="s">
        <v>80</v>
      </c>
      <c r="Q32" s="84"/>
      <c r="R32" s="84"/>
      <c r="S32" s="109" t="s">
        <v>80</v>
      </c>
      <c r="T32" s="84" t="s">
        <v>80</v>
      </c>
      <c r="U32" s="84" t="s">
        <v>80</v>
      </c>
      <c r="V32" s="109"/>
      <c r="W32" s="84"/>
      <c r="X32" s="84"/>
      <c r="Y32" s="84"/>
      <c r="Z32" s="84"/>
      <c r="AA32" s="84"/>
      <c r="AB32" s="84"/>
      <c r="AC32" s="84"/>
      <c r="AD32" s="84"/>
      <c r="AE32" s="84" t="s">
        <v>80</v>
      </c>
      <c r="AF32" s="109" t="s">
        <v>80</v>
      </c>
      <c r="AG32" s="133"/>
      <c r="AH32" s="133"/>
      <c r="AI32" s="84" t="s">
        <v>80</v>
      </c>
      <c r="AJ32" s="84"/>
      <c r="AK32" s="10" t="s">
        <v>80</v>
      </c>
      <c r="AL32" s="10"/>
      <c r="AM32" s="10"/>
      <c r="AN32" s="66">
        <f t="shared" si="3"/>
        <v>810</v>
      </c>
    </row>
    <row r="33" spans="1:40" ht="12.6" customHeight="1" x14ac:dyDescent="0.25">
      <c r="A33" s="122">
        <f t="shared" si="4"/>
        <v>29</v>
      </c>
      <c r="B33" s="116" t="s">
        <v>303</v>
      </c>
      <c r="C33" s="92">
        <f t="shared" si="2"/>
        <v>27</v>
      </c>
      <c r="D33" s="94"/>
      <c r="E33" s="84"/>
      <c r="F33" s="84" t="s">
        <v>80</v>
      </c>
      <c r="G33" s="84" t="s">
        <v>80</v>
      </c>
      <c r="H33" s="84" t="s">
        <v>80</v>
      </c>
      <c r="I33" s="84" t="s">
        <v>80</v>
      </c>
      <c r="J33" s="84" t="s">
        <v>80</v>
      </c>
      <c r="K33" s="84" t="s">
        <v>80</v>
      </c>
      <c r="L33" s="109" t="s">
        <v>80</v>
      </c>
      <c r="M33" s="84"/>
      <c r="N33" s="109" t="s">
        <v>80</v>
      </c>
      <c r="O33" s="84" t="s">
        <v>80</v>
      </c>
      <c r="P33" s="84" t="s">
        <v>80</v>
      </c>
      <c r="Q33" s="84"/>
      <c r="R33" s="84" t="s">
        <v>80</v>
      </c>
      <c r="S33" s="109" t="s">
        <v>80</v>
      </c>
      <c r="T33" s="84" t="s">
        <v>80</v>
      </c>
      <c r="U33" s="84" t="s">
        <v>80</v>
      </c>
      <c r="V33" s="109" t="s">
        <v>80</v>
      </c>
      <c r="W33" s="84"/>
      <c r="X33" s="84" t="s">
        <v>80</v>
      </c>
      <c r="Y33" s="84" t="s">
        <v>80</v>
      </c>
      <c r="Z33" s="84"/>
      <c r="AA33" s="84" t="s">
        <v>80</v>
      </c>
      <c r="AB33" s="84" t="s">
        <v>80</v>
      </c>
      <c r="AC33" s="84" t="s">
        <v>80</v>
      </c>
      <c r="AD33" s="84" t="s">
        <v>80</v>
      </c>
      <c r="AE33" s="84" t="s">
        <v>80</v>
      </c>
      <c r="AF33" s="109" t="s">
        <v>80</v>
      </c>
      <c r="AG33" s="133"/>
      <c r="AH33" s="133" t="s">
        <v>80</v>
      </c>
      <c r="AI33" s="84" t="s">
        <v>80</v>
      </c>
      <c r="AJ33" s="84" t="s">
        <v>80</v>
      </c>
      <c r="AK33" s="10" t="s">
        <v>80</v>
      </c>
      <c r="AL33" s="10"/>
      <c r="AM33" s="10"/>
      <c r="AN33" s="66">
        <f t="shared" si="3"/>
        <v>2430</v>
      </c>
    </row>
    <row r="34" spans="1:40" ht="12.6" customHeight="1" x14ac:dyDescent="0.25">
      <c r="A34" s="122">
        <f t="shared" si="4"/>
        <v>30</v>
      </c>
      <c r="B34" s="116" t="s">
        <v>23</v>
      </c>
      <c r="C34" s="92">
        <f t="shared" si="2"/>
        <v>24</v>
      </c>
      <c r="D34" s="94"/>
      <c r="E34" s="84" t="s">
        <v>80</v>
      </c>
      <c r="F34" s="84" t="s">
        <v>80</v>
      </c>
      <c r="G34" s="84" t="s">
        <v>80</v>
      </c>
      <c r="H34" s="84" t="s">
        <v>80</v>
      </c>
      <c r="I34" s="84" t="s">
        <v>80</v>
      </c>
      <c r="J34" s="84" t="s">
        <v>80</v>
      </c>
      <c r="K34" s="84" t="s">
        <v>80</v>
      </c>
      <c r="L34" s="109"/>
      <c r="M34" s="84"/>
      <c r="N34" s="109" t="s">
        <v>80</v>
      </c>
      <c r="O34" s="84" t="s">
        <v>80</v>
      </c>
      <c r="P34" s="84" t="s">
        <v>80</v>
      </c>
      <c r="Q34" s="84"/>
      <c r="R34" s="84"/>
      <c r="S34" s="109" t="s">
        <v>80</v>
      </c>
      <c r="T34" s="84" t="s">
        <v>80</v>
      </c>
      <c r="U34" s="84" t="s">
        <v>80</v>
      </c>
      <c r="V34" s="109" t="s">
        <v>80</v>
      </c>
      <c r="W34" s="84" t="s">
        <v>80</v>
      </c>
      <c r="X34" s="84"/>
      <c r="Y34" s="84" t="s">
        <v>80</v>
      </c>
      <c r="Z34" s="84"/>
      <c r="AA34" s="84" t="s">
        <v>80</v>
      </c>
      <c r="AB34" s="84"/>
      <c r="AC34" s="84"/>
      <c r="AD34" s="84" t="s">
        <v>80</v>
      </c>
      <c r="AE34" s="84" t="s">
        <v>80</v>
      </c>
      <c r="AF34" s="109"/>
      <c r="AG34" s="133"/>
      <c r="AH34" s="133"/>
      <c r="AI34" s="84" t="s">
        <v>80</v>
      </c>
      <c r="AJ34" s="84" t="s">
        <v>80</v>
      </c>
      <c r="AK34" s="10" t="s">
        <v>80</v>
      </c>
      <c r="AL34" s="10" t="s">
        <v>80</v>
      </c>
      <c r="AM34" s="10" t="s">
        <v>80</v>
      </c>
      <c r="AN34" s="66">
        <f t="shared" si="3"/>
        <v>2160</v>
      </c>
    </row>
    <row r="35" spans="1:40" ht="12.6" customHeight="1" x14ac:dyDescent="0.25">
      <c r="A35" s="122">
        <f t="shared" si="4"/>
        <v>31</v>
      </c>
      <c r="B35" s="116" t="s">
        <v>370</v>
      </c>
      <c r="C35" s="92">
        <f t="shared" ref="C35" si="5">COUNTIF(D35:AM35,"X")</f>
        <v>5</v>
      </c>
      <c r="D35" s="94"/>
      <c r="E35" s="84"/>
      <c r="F35" s="84" t="s">
        <v>80</v>
      </c>
      <c r="G35" s="84"/>
      <c r="H35" s="84" t="s">
        <v>80</v>
      </c>
      <c r="I35" s="84"/>
      <c r="J35" s="84"/>
      <c r="K35" s="84"/>
      <c r="L35" s="109"/>
      <c r="M35" s="84"/>
      <c r="N35" s="109"/>
      <c r="O35" s="84"/>
      <c r="P35" s="84"/>
      <c r="Q35" s="84"/>
      <c r="R35" s="84"/>
      <c r="S35" s="109"/>
      <c r="T35" s="84"/>
      <c r="U35" s="84"/>
      <c r="V35" s="109"/>
      <c r="W35" s="84"/>
      <c r="X35" s="84"/>
      <c r="Y35" s="84"/>
      <c r="Z35" s="84"/>
      <c r="AA35" s="84" t="s">
        <v>80</v>
      </c>
      <c r="AB35" s="84"/>
      <c r="AC35" s="84"/>
      <c r="AD35" s="84"/>
      <c r="AE35" s="84"/>
      <c r="AF35" s="109" t="s">
        <v>80</v>
      </c>
      <c r="AG35" s="133"/>
      <c r="AH35" s="133"/>
      <c r="AI35" s="84"/>
      <c r="AJ35" s="84"/>
      <c r="AK35" s="10" t="s">
        <v>80</v>
      </c>
      <c r="AL35" s="10"/>
      <c r="AM35" s="10"/>
      <c r="AN35" s="66">
        <f t="shared" si="3"/>
        <v>450</v>
      </c>
    </row>
    <row r="36" spans="1:40" ht="12.6" customHeight="1" x14ac:dyDescent="0.25">
      <c r="A36" s="122">
        <f t="shared" si="4"/>
        <v>32</v>
      </c>
      <c r="B36" s="116" t="s">
        <v>353</v>
      </c>
      <c r="C36" s="92">
        <f t="shared" si="2"/>
        <v>13</v>
      </c>
      <c r="D36" s="94"/>
      <c r="E36" s="84" t="s">
        <v>80</v>
      </c>
      <c r="F36" s="84"/>
      <c r="G36" s="84" t="s">
        <v>80</v>
      </c>
      <c r="H36" s="84"/>
      <c r="I36" s="84"/>
      <c r="J36" s="84"/>
      <c r="K36" s="84"/>
      <c r="L36" s="109"/>
      <c r="M36" s="84"/>
      <c r="N36" s="109" t="s">
        <v>80</v>
      </c>
      <c r="O36" s="84"/>
      <c r="P36" s="84" t="s">
        <v>80</v>
      </c>
      <c r="Q36" s="84"/>
      <c r="R36" s="84"/>
      <c r="S36" s="109"/>
      <c r="T36" s="84" t="s">
        <v>80</v>
      </c>
      <c r="U36" s="84" t="s">
        <v>80</v>
      </c>
      <c r="V36" s="109"/>
      <c r="W36" s="84" t="s">
        <v>80</v>
      </c>
      <c r="X36" s="84"/>
      <c r="Y36" s="84"/>
      <c r="Z36" s="84" t="s">
        <v>80</v>
      </c>
      <c r="AA36" s="84" t="s">
        <v>80</v>
      </c>
      <c r="AB36" s="84"/>
      <c r="AC36" s="84"/>
      <c r="AD36" s="84" t="s">
        <v>80</v>
      </c>
      <c r="AE36" s="84" t="s">
        <v>80</v>
      </c>
      <c r="AF36" s="109"/>
      <c r="AG36" s="133"/>
      <c r="AH36" s="133"/>
      <c r="AI36" s="84" t="s">
        <v>80</v>
      </c>
      <c r="AJ36" s="84"/>
      <c r="AK36" s="10" t="s">
        <v>80</v>
      </c>
      <c r="AL36" s="10"/>
      <c r="AM36" s="10"/>
      <c r="AN36" s="66">
        <f t="shared" si="3"/>
        <v>1170</v>
      </c>
    </row>
    <row r="37" spans="1:40" ht="12.6" customHeight="1" x14ac:dyDescent="0.25">
      <c r="A37" s="122">
        <f t="shared" si="4"/>
        <v>33</v>
      </c>
      <c r="B37" s="116" t="s">
        <v>24</v>
      </c>
      <c r="C37" s="92">
        <f t="shared" si="2"/>
        <v>30</v>
      </c>
      <c r="D37" s="94" t="s">
        <v>80</v>
      </c>
      <c r="E37" s="84" t="s">
        <v>80</v>
      </c>
      <c r="F37" s="84" t="s">
        <v>80</v>
      </c>
      <c r="G37" s="84" t="s">
        <v>80</v>
      </c>
      <c r="H37" s="84" t="s">
        <v>80</v>
      </c>
      <c r="I37" s="84" t="s">
        <v>80</v>
      </c>
      <c r="J37" s="84" t="s">
        <v>80</v>
      </c>
      <c r="K37" s="84" t="s">
        <v>80</v>
      </c>
      <c r="L37" s="109" t="s">
        <v>80</v>
      </c>
      <c r="M37" s="84" t="s">
        <v>80</v>
      </c>
      <c r="N37" s="109"/>
      <c r="O37" s="84" t="s">
        <v>80</v>
      </c>
      <c r="P37" s="84" t="s">
        <v>80</v>
      </c>
      <c r="Q37" s="84" t="s">
        <v>80</v>
      </c>
      <c r="R37" s="84" t="s">
        <v>80</v>
      </c>
      <c r="S37" s="109"/>
      <c r="T37" s="84" t="s">
        <v>80</v>
      </c>
      <c r="U37" s="84" t="s">
        <v>80</v>
      </c>
      <c r="V37" s="109" t="s">
        <v>80</v>
      </c>
      <c r="W37" s="84"/>
      <c r="X37" s="84"/>
      <c r="Y37" s="84" t="s">
        <v>80</v>
      </c>
      <c r="Z37" s="84" t="s">
        <v>80</v>
      </c>
      <c r="AA37" s="84" t="s">
        <v>80</v>
      </c>
      <c r="AB37" s="84" t="s">
        <v>80</v>
      </c>
      <c r="AC37" s="84" t="s">
        <v>80</v>
      </c>
      <c r="AD37" s="84" t="s">
        <v>80</v>
      </c>
      <c r="AE37" s="84" t="s">
        <v>80</v>
      </c>
      <c r="AF37" s="109" t="s">
        <v>80</v>
      </c>
      <c r="AG37" s="133" t="s">
        <v>80</v>
      </c>
      <c r="AH37" s="133" t="s">
        <v>80</v>
      </c>
      <c r="AI37" s="84"/>
      <c r="AJ37" s="84" t="s">
        <v>80</v>
      </c>
      <c r="AK37" s="10" t="s">
        <v>80</v>
      </c>
      <c r="AL37" s="10"/>
      <c r="AM37" s="10" t="s">
        <v>80</v>
      </c>
      <c r="AN37" s="66">
        <f t="shared" ref="AN37:AN70" si="6">C37*$AN$3</f>
        <v>2700</v>
      </c>
    </row>
    <row r="38" spans="1:40" ht="12.6" customHeight="1" x14ac:dyDescent="0.25">
      <c r="A38" s="122">
        <f t="shared" si="4"/>
        <v>34</v>
      </c>
      <c r="B38" s="116" t="s">
        <v>99</v>
      </c>
      <c r="C38" s="92">
        <f t="shared" si="2"/>
        <v>22</v>
      </c>
      <c r="D38" s="94" t="s">
        <v>80</v>
      </c>
      <c r="E38" s="84" t="s">
        <v>80</v>
      </c>
      <c r="F38" s="84" t="s">
        <v>80</v>
      </c>
      <c r="G38" s="84" t="s">
        <v>80</v>
      </c>
      <c r="H38" s="84"/>
      <c r="I38" s="84" t="s">
        <v>80</v>
      </c>
      <c r="J38" s="84" t="s">
        <v>80</v>
      </c>
      <c r="K38" s="84"/>
      <c r="L38" s="109"/>
      <c r="M38" s="84"/>
      <c r="N38" s="109" t="s">
        <v>80</v>
      </c>
      <c r="O38" s="84" t="s">
        <v>80</v>
      </c>
      <c r="P38" s="84" t="s">
        <v>80</v>
      </c>
      <c r="Q38" s="84" t="s">
        <v>80</v>
      </c>
      <c r="R38" s="84" t="s">
        <v>80</v>
      </c>
      <c r="S38" s="109"/>
      <c r="T38" s="84" t="s">
        <v>80</v>
      </c>
      <c r="U38" s="84"/>
      <c r="V38" s="109"/>
      <c r="W38" s="84" t="s">
        <v>80</v>
      </c>
      <c r="X38" s="84" t="s">
        <v>80</v>
      </c>
      <c r="Y38" s="84"/>
      <c r="Z38" s="84" t="s">
        <v>80</v>
      </c>
      <c r="AA38" s="84" t="s">
        <v>80</v>
      </c>
      <c r="AB38" s="84"/>
      <c r="AC38" s="84"/>
      <c r="AD38" s="84" t="s">
        <v>80</v>
      </c>
      <c r="AE38" s="84" t="s">
        <v>80</v>
      </c>
      <c r="AF38" s="109"/>
      <c r="AG38" s="133"/>
      <c r="AH38" s="133"/>
      <c r="AI38" s="84" t="s">
        <v>80</v>
      </c>
      <c r="AJ38" s="84" t="s">
        <v>80</v>
      </c>
      <c r="AK38" s="10" t="s">
        <v>80</v>
      </c>
      <c r="AL38" s="10" t="s">
        <v>80</v>
      </c>
      <c r="AM38" s="10"/>
      <c r="AN38" s="66">
        <f t="shared" si="6"/>
        <v>1980</v>
      </c>
    </row>
    <row r="39" spans="1:40" ht="12.6" customHeight="1" x14ac:dyDescent="0.25">
      <c r="A39" s="122">
        <f t="shared" si="4"/>
        <v>35</v>
      </c>
      <c r="B39" s="116" t="s">
        <v>392</v>
      </c>
      <c r="C39" s="92">
        <f t="shared" si="2"/>
        <v>4</v>
      </c>
      <c r="D39" s="95"/>
      <c r="E39" s="87"/>
      <c r="F39" s="87"/>
      <c r="G39" s="87"/>
      <c r="H39" s="87"/>
      <c r="I39" s="87"/>
      <c r="J39" s="87"/>
      <c r="K39" s="87"/>
      <c r="L39" s="111"/>
      <c r="M39" s="87"/>
      <c r="N39" s="111"/>
      <c r="O39" s="87"/>
      <c r="P39" s="87"/>
      <c r="Q39" s="87"/>
      <c r="R39" s="87"/>
      <c r="S39" s="111"/>
      <c r="T39" s="87"/>
      <c r="U39" s="87"/>
      <c r="V39" s="111"/>
      <c r="W39" s="87"/>
      <c r="X39" s="87"/>
      <c r="Y39" s="87"/>
      <c r="Z39" s="87"/>
      <c r="AA39" s="87"/>
      <c r="AB39" s="87"/>
      <c r="AC39" s="84" t="s">
        <v>80</v>
      </c>
      <c r="AD39" s="84"/>
      <c r="AE39" s="84"/>
      <c r="AF39" s="109" t="s">
        <v>80</v>
      </c>
      <c r="AG39" s="133"/>
      <c r="AH39" s="133"/>
      <c r="AI39" s="84" t="s">
        <v>80</v>
      </c>
      <c r="AJ39" s="84"/>
      <c r="AK39" s="10"/>
      <c r="AL39" s="10" t="s">
        <v>80</v>
      </c>
      <c r="AM39" s="10"/>
      <c r="AN39" s="66">
        <f t="shared" si="6"/>
        <v>360</v>
      </c>
    </row>
    <row r="40" spans="1:40" ht="12.6" customHeight="1" x14ac:dyDescent="0.25">
      <c r="A40" s="122">
        <f t="shared" si="4"/>
        <v>36</v>
      </c>
      <c r="B40" s="116" t="s">
        <v>280</v>
      </c>
      <c r="C40" s="92">
        <f t="shared" si="2"/>
        <v>21</v>
      </c>
      <c r="D40" s="94" t="s">
        <v>80</v>
      </c>
      <c r="E40" s="84"/>
      <c r="F40" s="84" t="s">
        <v>80</v>
      </c>
      <c r="G40" s="84" t="s">
        <v>80</v>
      </c>
      <c r="H40" s="84" t="s">
        <v>80</v>
      </c>
      <c r="I40" s="84" t="s">
        <v>80</v>
      </c>
      <c r="J40" s="84" t="s">
        <v>80</v>
      </c>
      <c r="K40" s="84"/>
      <c r="L40" s="109" t="s">
        <v>80</v>
      </c>
      <c r="M40" s="84"/>
      <c r="N40" s="109"/>
      <c r="O40" s="84" t="s">
        <v>80</v>
      </c>
      <c r="P40" s="84"/>
      <c r="Q40" s="84" t="s">
        <v>80</v>
      </c>
      <c r="R40" s="84"/>
      <c r="S40" s="109"/>
      <c r="T40" s="84" t="s">
        <v>80</v>
      </c>
      <c r="U40" s="84" t="s">
        <v>80</v>
      </c>
      <c r="V40" s="109" t="s">
        <v>80</v>
      </c>
      <c r="W40" s="84" t="s">
        <v>80</v>
      </c>
      <c r="X40" s="84"/>
      <c r="Y40" s="84" t="s">
        <v>80</v>
      </c>
      <c r="Z40" s="84"/>
      <c r="AA40" s="84"/>
      <c r="AB40" s="84"/>
      <c r="AC40" s="84"/>
      <c r="AD40" s="84"/>
      <c r="AE40" s="84" t="s">
        <v>80</v>
      </c>
      <c r="AF40" s="109" t="s">
        <v>80</v>
      </c>
      <c r="AG40" s="133"/>
      <c r="AH40" s="133" t="s">
        <v>80</v>
      </c>
      <c r="AI40" s="84" t="s">
        <v>80</v>
      </c>
      <c r="AJ40" s="84" t="s">
        <v>80</v>
      </c>
      <c r="AK40" s="10" t="s">
        <v>80</v>
      </c>
      <c r="AL40" s="10" t="s">
        <v>80</v>
      </c>
      <c r="AM40" s="10"/>
      <c r="AN40" s="66">
        <f t="shared" si="6"/>
        <v>1890</v>
      </c>
    </row>
    <row r="41" spans="1:40" ht="12.6" customHeight="1" x14ac:dyDescent="0.25">
      <c r="A41" s="122">
        <f t="shared" si="4"/>
        <v>37</v>
      </c>
      <c r="B41" s="116" t="s">
        <v>25</v>
      </c>
      <c r="C41" s="92">
        <f t="shared" si="2"/>
        <v>1</v>
      </c>
      <c r="D41" s="94"/>
      <c r="E41" s="84"/>
      <c r="F41" s="84"/>
      <c r="G41" s="84"/>
      <c r="H41" s="84"/>
      <c r="I41" s="84"/>
      <c r="J41" s="84"/>
      <c r="K41" s="84"/>
      <c r="L41" s="109"/>
      <c r="M41" s="84"/>
      <c r="N41" s="109"/>
      <c r="O41" s="84"/>
      <c r="P41" s="84"/>
      <c r="Q41" s="84"/>
      <c r="R41" s="84"/>
      <c r="S41" s="109"/>
      <c r="T41" s="84"/>
      <c r="U41" s="84"/>
      <c r="V41" s="109"/>
      <c r="W41" s="84"/>
      <c r="X41" s="84"/>
      <c r="Y41" s="84"/>
      <c r="Z41" s="84"/>
      <c r="AA41" s="84"/>
      <c r="AB41" s="84"/>
      <c r="AC41" s="84"/>
      <c r="AD41" s="84"/>
      <c r="AE41" s="84"/>
      <c r="AF41" s="109"/>
      <c r="AG41" s="133"/>
      <c r="AH41" s="133"/>
      <c r="AI41" s="84" t="s">
        <v>80</v>
      </c>
      <c r="AJ41" s="84"/>
      <c r="AK41" s="10"/>
      <c r="AL41" s="10"/>
      <c r="AM41" s="10"/>
      <c r="AN41" s="66">
        <f t="shared" si="6"/>
        <v>90</v>
      </c>
    </row>
    <row r="42" spans="1:40" ht="12.6" customHeight="1" x14ac:dyDescent="0.25">
      <c r="A42" s="122">
        <f t="shared" si="4"/>
        <v>38</v>
      </c>
      <c r="B42" s="116" t="s">
        <v>365</v>
      </c>
      <c r="C42" s="92">
        <f t="shared" si="2"/>
        <v>2</v>
      </c>
      <c r="D42" s="94"/>
      <c r="E42" s="84"/>
      <c r="F42" s="84"/>
      <c r="G42" s="84" t="s">
        <v>80</v>
      </c>
      <c r="H42" s="84"/>
      <c r="I42" s="84"/>
      <c r="J42" s="84"/>
      <c r="K42" s="84"/>
      <c r="L42" s="109"/>
      <c r="M42" s="84"/>
      <c r="N42" s="109"/>
      <c r="O42" s="84"/>
      <c r="P42" s="84"/>
      <c r="Q42" s="84"/>
      <c r="R42" s="84"/>
      <c r="S42" s="109"/>
      <c r="T42" s="84"/>
      <c r="U42" s="84"/>
      <c r="V42" s="109"/>
      <c r="W42" s="84"/>
      <c r="X42" s="84"/>
      <c r="Y42" s="84"/>
      <c r="Z42" s="84" t="s">
        <v>80</v>
      </c>
      <c r="AA42" s="84"/>
      <c r="AB42" s="84"/>
      <c r="AC42" s="84"/>
      <c r="AD42" s="84"/>
      <c r="AE42" s="84"/>
      <c r="AF42" s="109"/>
      <c r="AG42" s="133"/>
      <c r="AH42" s="133"/>
      <c r="AI42" s="84"/>
      <c r="AJ42" s="84"/>
      <c r="AK42" s="10"/>
      <c r="AL42" s="10"/>
      <c r="AM42" s="10"/>
      <c r="AN42" s="66">
        <f t="shared" si="6"/>
        <v>180</v>
      </c>
    </row>
    <row r="43" spans="1:40" ht="12.6" customHeight="1" x14ac:dyDescent="0.25">
      <c r="A43" s="122">
        <f t="shared" si="4"/>
        <v>39</v>
      </c>
      <c r="B43" s="116" t="s">
        <v>330</v>
      </c>
      <c r="C43" s="92">
        <f t="shared" si="2"/>
        <v>30</v>
      </c>
      <c r="D43" s="94"/>
      <c r="E43" s="84" t="s">
        <v>80</v>
      </c>
      <c r="F43" s="84" t="s">
        <v>80</v>
      </c>
      <c r="G43" s="84" t="s">
        <v>80</v>
      </c>
      <c r="H43" s="84" t="s">
        <v>80</v>
      </c>
      <c r="I43" s="84" t="s">
        <v>80</v>
      </c>
      <c r="J43" s="84" t="s">
        <v>80</v>
      </c>
      <c r="K43" s="84" t="s">
        <v>80</v>
      </c>
      <c r="L43" s="109" t="s">
        <v>80</v>
      </c>
      <c r="M43" s="84"/>
      <c r="N43" s="109" t="s">
        <v>80</v>
      </c>
      <c r="O43" s="84" t="s">
        <v>80</v>
      </c>
      <c r="P43" s="84"/>
      <c r="Q43" s="84" t="s">
        <v>80</v>
      </c>
      <c r="R43" s="84" t="s">
        <v>80</v>
      </c>
      <c r="S43" s="109" t="s">
        <v>80</v>
      </c>
      <c r="T43" s="84" t="s">
        <v>80</v>
      </c>
      <c r="U43" s="84" t="s">
        <v>80</v>
      </c>
      <c r="V43" s="109" t="s">
        <v>80</v>
      </c>
      <c r="W43" s="84" t="s">
        <v>80</v>
      </c>
      <c r="X43" s="84" t="s">
        <v>80</v>
      </c>
      <c r="Y43" s="84" t="s">
        <v>80</v>
      </c>
      <c r="Z43" s="84" t="s">
        <v>80</v>
      </c>
      <c r="AA43" s="84"/>
      <c r="AB43" s="84" t="s">
        <v>80</v>
      </c>
      <c r="AC43" s="84" t="s">
        <v>80</v>
      </c>
      <c r="AD43" s="84" t="s">
        <v>80</v>
      </c>
      <c r="AE43" s="84" t="s">
        <v>80</v>
      </c>
      <c r="AF43" s="109" t="s">
        <v>80</v>
      </c>
      <c r="AG43" s="133"/>
      <c r="AH43" s="133" t="s">
        <v>80</v>
      </c>
      <c r="AI43" s="84" t="s">
        <v>80</v>
      </c>
      <c r="AJ43" s="84" t="s">
        <v>80</v>
      </c>
      <c r="AK43" s="10" t="s">
        <v>80</v>
      </c>
      <c r="AL43" s="10" t="s">
        <v>80</v>
      </c>
      <c r="AM43" s="10"/>
      <c r="AN43" s="66">
        <f t="shared" si="6"/>
        <v>2700</v>
      </c>
    </row>
    <row r="44" spans="1:40" ht="12.6" customHeight="1" x14ac:dyDescent="0.25">
      <c r="A44" s="122">
        <f t="shared" si="4"/>
        <v>40</v>
      </c>
      <c r="B44" s="116" t="s">
        <v>383</v>
      </c>
      <c r="C44" s="92">
        <f t="shared" ref="C44" si="7">COUNTIF(D44:AM44,"X")</f>
        <v>22</v>
      </c>
      <c r="D44" s="95"/>
      <c r="E44" s="87"/>
      <c r="F44" s="87"/>
      <c r="G44" s="87"/>
      <c r="H44" s="87"/>
      <c r="I44" s="87"/>
      <c r="J44" s="87"/>
      <c r="K44" s="84" t="s">
        <v>80</v>
      </c>
      <c r="L44" s="109" t="s">
        <v>80</v>
      </c>
      <c r="M44" s="84" t="s">
        <v>80</v>
      </c>
      <c r="N44" s="109"/>
      <c r="O44" s="84"/>
      <c r="P44" s="84" t="s">
        <v>80</v>
      </c>
      <c r="Q44" s="84" t="s">
        <v>80</v>
      </c>
      <c r="R44" s="84"/>
      <c r="S44" s="109" t="s">
        <v>80</v>
      </c>
      <c r="T44" s="84" t="s">
        <v>80</v>
      </c>
      <c r="U44" s="84" t="s">
        <v>80</v>
      </c>
      <c r="V44" s="109" t="s">
        <v>80</v>
      </c>
      <c r="W44" s="84" t="s">
        <v>80</v>
      </c>
      <c r="X44" s="84" t="s">
        <v>80</v>
      </c>
      <c r="Y44" s="84"/>
      <c r="Z44" s="84" t="s">
        <v>80</v>
      </c>
      <c r="AA44" s="84" t="s">
        <v>80</v>
      </c>
      <c r="AB44" s="84" t="s">
        <v>80</v>
      </c>
      <c r="AC44" s="84" t="s">
        <v>80</v>
      </c>
      <c r="AD44" s="84"/>
      <c r="AE44" s="84" t="s">
        <v>80</v>
      </c>
      <c r="AF44" s="109" t="s">
        <v>80</v>
      </c>
      <c r="AG44" s="133"/>
      <c r="AH44" s="133" t="s">
        <v>80</v>
      </c>
      <c r="AI44" s="84" t="s">
        <v>80</v>
      </c>
      <c r="AJ44" s="84" t="s">
        <v>80</v>
      </c>
      <c r="AK44" s="10" t="s">
        <v>80</v>
      </c>
      <c r="AL44" s="10"/>
      <c r="AM44" s="10" t="s">
        <v>80</v>
      </c>
      <c r="AN44" s="66">
        <f t="shared" si="6"/>
        <v>1980</v>
      </c>
    </row>
    <row r="45" spans="1:40" ht="12.6" customHeight="1" x14ac:dyDescent="0.25">
      <c r="A45" s="122">
        <f t="shared" si="4"/>
        <v>41</v>
      </c>
      <c r="B45" s="116" t="s">
        <v>26</v>
      </c>
      <c r="C45" s="92">
        <f t="shared" si="2"/>
        <v>5</v>
      </c>
      <c r="D45" s="94"/>
      <c r="E45" s="84"/>
      <c r="F45" s="84"/>
      <c r="G45" s="84"/>
      <c r="H45" s="84"/>
      <c r="I45" s="84"/>
      <c r="J45" s="84"/>
      <c r="K45" s="84"/>
      <c r="L45" s="109"/>
      <c r="M45" s="84"/>
      <c r="N45" s="109"/>
      <c r="O45" s="84"/>
      <c r="P45" s="84"/>
      <c r="Q45" s="84"/>
      <c r="R45" s="84"/>
      <c r="S45" s="109"/>
      <c r="T45" s="84"/>
      <c r="U45" s="84"/>
      <c r="V45" s="109"/>
      <c r="W45" s="84"/>
      <c r="X45" s="84"/>
      <c r="Y45" s="84"/>
      <c r="Z45" s="84" t="s">
        <v>80</v>
      </c>
      <c r="AA45" s="84" t="s">
        <v>80</v>
      </c>
      <c r="AB45" s="84" t="s">
        <v>80</v>
      </c>
      <c r="AC45" s="84"/>
      <c r="AD45" s="84" t="s">
        <v>80</v>
      </c>
      <c r="AE45" s="84" t="s">
        <v>80</v>
      </c>
      <c r="AF45" s="109"/>
      <c r="AG45" s="133"/>
      <c r="AH45" s="133"/>
      <c r="AI45" s="84"/>
      <c r="AJ45" s="84"/>
      <c r="AK45" s="10"/>
      <c r="AL45" s="10"/>
      <c r="AM45" s="10"/>
      <c r="AN45" s="66">
        <f t="shared" ref="AN45" si="8">C45*$AN$3</f>
        <v>450</v>
      </c>
    </row>
    <row r="46" spans="1:40" ht="12.6" customHeight="1" x14ac:dyDescent="0.25">
      <c r="A46" s="122">
        <f t="shared" si="4"/>
        <v>42</v>
      </c>
      <c r="B46" s="116" t="s">
        <v>281</v>
      </c>
      <c r="C46" s="92">
        <f t="shared" si="2"/>
        <v>25</v>
      </c>
      <c r="D46" s="94" t="s">
        <v>80</v>
      </c>
      <c r="E46" s="84"/>
      <c r="F46" s="84" t="s">
        <v>80</v>
      </c>
      <c r="G46" s="84" t="s">
        <v>80</v>
      </c>
      <c r="H46" s="84" t="s">
        <v>80</v>
      </c>
      <c r="I46" s="84" t="s">
        <v>80</v>
      </c>
      <c r="J46" s="84" t="s">
        <v>80</v>
      </c>
      <c r="K46" s="84" t="s">
        <v>80</v>
      </c>
      <c r="L46" s="109" t="s">
        <v>80</v>
      </c>
      <c r="M46" s="84" t="s">
        <v>80</v>
      </c>
      <c r="N46" s="109" t="s">
        <v>80</v>
      </c>
      <c r="O46" s="84"/>
      <c r="P46" s="84" t="s">
        <v>80</v>
      </c>
      <c r="Q46" s="84" t="s">
        <v>80</v>
      </c>
      <c r="R46" s="84" t="s">
        <v>80</v>
      </c>
      <c r="S46" s="109" t="s">
        <v>80</v>
      </c>
      <c r="T46" s="84" t="s">
        <v>80</v>
      </c>
      <c r="U46" s="84" t="s">
        <v>80</v>
      </c>
      <c r="V46" s="109" t="s">
        <v>80</v>
      </c>
      <c r="W46" s="84" t="s">
        <v>80</v>
      </c>
      <c r="X46" s="84" t="s">
        <v>80</v>
      </c>
      <c r="Y46" s="84"/>
      <c r="Z46" s="84"/>
      <c r="AA46" s="84"/>
      <c r="AB46" s="84"/>
      <c r="AC46" s="84"/>
      <c r="AD46" s="84"/>
      <c r="AE46" s="84"/>
      <c r="AF46" s="109" t="s">
        <v>80</v>
      </c>
      <c r="AG46" s="133"/>
      <c r="AH46" s="133" t="s">
        <v>80</v>
      </c>
      <c r="AI46" s="84" t="s">
        <v>80</v>
      </c>
      <c r="AJ46" s="84"/>
      <c r="AK46" s="10" t="s">
        <v>80</v>
      </c>
      <c r="AL46" s="10" t="s">
        <v>80</v>
      </c>
      <c r="AM46" s="10" t="s">
        <v>80</v>
      </c>
      <c r="AN46" s="66">
        <f t="shared" si="6"/>
        <v>2250</v>
      </c>
    </row>
    <row r="47" spans="1:40" ht="12.6" customHeight="1" x14ac:dyDescent="0.25">
      <c r="A47" s="122">
        <f t="shared" si="4"/>
        <v>43</v>
      </c>
      <c r="B47" s="116" t="s">
        <v>331</v>
      </c>
      <c r="C47" s="92">
        <f t="shared" si="2"/>
        <v>19</v>
      </c>
      <c r="D47" s="94" t="s">
        <v>80</v>
      </c>
      <c r="E47" s="84" t="s">
        <v>80</v>
      </c>
      <c r="F47" s="84"/>
      <c r="G47" s="84" t="s">
        <v>80</v>
      </c>
      <c r="H47" s="84" t="s">
        <v>80</v>
      </c>
      <c r="I47" s="84" t="s">
        <v>80</v>
      </c>
      <c r="J47" s="84" t="s">
        <v>80</v>
      </c>
      <c r="K47" s="84" t="s">
        <v>80</v>
      </c>
      <c r="L47" s="109"/>
      <c r="M47" s="84" t="s">
        <v>80</v>
      </c>
      <c r="N47" s="109"/>
      <c r="O47" s="84" t="s">
        <v>80</v>
      </c>
      <c r="P47" s="84" t="s">
        <v>80</v>
      </c>
      <c r="Q47" s="84"/>
      <c r="R47" s="84" t="s">
        <v>80</v>
      </c>
      <c r="S47" s="109"/>
      <c r="T47" s="84" t="s">
        <v>80</v>
      </c>
      <c r="U47" s="84"/>
      <c r="V47" s="109"/>
      <c r="W47" s="84"/>
      <c r="X47" s="84" t="s">
        <v>80</v>
      </c>
      <c r="Y47" s="84" t="s">
        <v>80</v>
      </c>
      <c r="Z47" s="84" t="s">
        <v>80</v>
      </c>
      <c r="AA47" s="84"/>
      <c r="AB47" s="84" t="s">
        <v>80</v>
      </c>
      <c r="AC47" s="84"/>
      <c r="AD47" s="84"/>
      <c r="AE47" s="84" t="s">
        <v>80</v>
      </c>
      <c r="AF47" s="109"/>
      <c r="AG47" s="133"/>
      <c r="AH47" s="133"/>
      <c r="AI47" s="84" t="s">
        <v>80</v>
      </c>
      <c r="AJ47" s="84"/>
      <c r="AK47" s="10" t="s">
        <v>80</v>
      </c>
      <c r="AL47" s="10"/>
      <c r="AM47" s="10"/>
      <c r="AN47" s="66">
        <f t="shared" si="6"/>
        <v>1710</v>
      </c>
    </row>
    <row r="48" spans="1:40" ht="12.6" customHeight="1" x14ac:dyDescent="0.25">
      <c r="A48" s="122">
        <f t="shared" si="4"/>
        <v>44</v>
      </c>
      <c r="B48" s="116" t="s">
        <v>86</v>
      </c>
      <c r="C48" s="92">
        <f t="shared" si="2"/>
        <v>1</v>
      </c>
      <c r="D48" s="94"/>
      <c r="E48" s="84"/>
      <c r="F48" s="84"/>
      <c r="G48" s="84" t="s">
        <v>80</v>
      </c>
      <c r="H48" s="84"/>
      <c r="I48" s="84"/>
      <c r="J48" s="84"/>
      <c r="K48" s="84"/>
      <c r="L48" s="109"/>
      <c r="M48" s="84"/>
      <c r="N48" s="109"/>
      <c r="O48" s="84"/>
      <c r="P48" s="84"/>
      <c r="Q48" s="84"/>
      <c r="R48" s="84"/>
      <c r="S48" s="109"/>
      <c r="T48" s="84"/>
      <c r="U48" s="84"/>
      <c r="V48" s="109"/>
      <c r="W48" s="84"/>
      <c r="X48" s="84"/>
      <c r="Y48" s="84"/>
      <c r="Z48" s="84"/>
      <c r="AA48" s="84"/>
      <c r="AB48" s="84"/>
      <c r="AC48" s="84"/>
      <c r="AD48" s="84"/>
      <c r="AE48" s="84"/>
      <c r="AF48" s="109"/>
      <c r="AG48" s="133"/>
      <c r="AH48" s="133"/>
      <c r="AI48" s="84"/>
      <c r="AJ48" s="84"/>
      <c r="AK48" s="10"/>
      <c r="AL48" s="10"/>
      <c r="AM48" s="10"/>
      <c r="AN48" s="66">
        <f t="shared" si="6"/>
        <v>90</v>
      </c>
    </row>
    <row r="49" spans="1:40" ht="12.6" customHeight="1" x14ac:dyDescent="0.25">
      <c r="A49" s="122">
        <f t="shared" si="4"/>
        <v>45</v>
      </c>
      <c r="B49" s="116" t="s">
        <v>27</v>
      </c>
      <c r="C49" s="92">
        <f t="shared" si="2"/>
        <v>30</v>
      </c>
      <c r="D49" s="94"/>
      <c r="E49" s="84"/>
      <c r="F49" s="84" t="s">
        <v>80</v>
      </c>
      <c r="G49" s="84" t="s">
        <v>80</v>
      </c>
      <c r="H49" s="84" t="s">
        <v>80</v>
      </c>
      <c r="I49" s="84" t="s">
        <v>80</v>
      </c>
      <c r="J49" s="84" t="s">
        <v>80</v>
      </c>
      <c r="K49" s="84" t="s">
        <v>80</v>
      </c>
      <c r="L49" s="109" t="s">
        <v>80</v>
      </c>
      <c r="M49" s="84"/>
      <c r="N49" s="109"/>
      <c r="O49" s="84" t="s">
        <v>80</v>
      </c>
      <c r="P49" s="84" t="s">
        <v>80</v>
      </c>
      <c r="Q49" s="84" t="s">
        <v>80</v>
      </c>
      <c r="R49" s="84"/>
      <c r="S49" s="109" t="s">
        <v>80</v>
      </c>
      <c r="T49" s="84" t="s">
        <v>80</v>
      </c>
      <c r="U49" s="84" t="s">
        <v>80</v>
      </c>
      <c r="V49" s="109" t="s">
        <v>80</v>
      </c>
      <c r="W49" s="84" t="s">
        <v>80</v>
      </c>
      <c r="X49" s="84" t="s">
        <v>80</v>
      </c>
      <c r="Y49" s="84" t="s">
        <v>80</v>
      </c>
      <c r="Z49" s="84" t="s">
        <v>80</v>
      </c>
      <c r="AA49" s="84" t="s">
        <v>80</v>
      </c>
      <c r="AB49" s="84" t="s">
        <v>80</v>
      </c>
      <c r="AC49" s="84" t="s">
        <v>80</v>
      </c>
      <c r="AD49" s="84" t="s">
        <v>80</v>
      </c>
      <c r="AE49" s="84" t="s">
        <v>80</v>
      </c>
      <c r="AF49" s="109" t="s">
        <v>80</v>
      </c>
      <c r="AG49" s="133"/>
      <c r="AH49" s="133" t="s">
        <v>80</v>
      </c>
      <c r="AI49" s="84" t="s">
        <v>80</v>
      </c>
      <c r="AJ49" s="84" t="s">
        <v>80</v>
      </c>
      <c r="AK49" s="10" t="s">
        <v>80</v>
      </c>
      <c r="AL49" s="10" t="s">
        <v>80</v>
      </c>
      <c r="AM49" s="10" t="s">
        <v>80</v>
      </c>
      <c r="AN49" s="66">
        <f t="shared" si="6"/>
        <v>2700</v>
      </c>
    </row>
    <row r="50" spans="1:40" ht="12.6" customHeight="1" x14ac:dyDescent="0.25">
      <c r="A50" s="122">
        <f t="shared" si="4"/>
        <v>46</v>
      </c>
      <c r="B50" s="116" t="s">
        <v>29</v>
      </c>
      <c r="C50" s="92">
        <f t="shared" si="2"/>
        <v>21</v>
      </c>
      <c r="D50" s="94"/>
      <c r="E50" s="84"/>
      <c r="F50" s="84"/>
      <c r="G50" s="84" t="s">
        <v>80</v>
      </c>
      <c r="H50" s="84" t="s">
        <v>80</v>
      </c>
      <c r="I50" s="84" t="s">
        <v>80</v>
      </c>
      <c r="J50" s="84" t="s">
        <v>80</v>
      </c>
      <c r="K50" s="84" t="s">
        <v>80</v>
      </c>
      <c r="L50" s="109"/>
      <c r="M50" s="84"/>
      <c r="N50" s="109" t="s">
        <v>80</v>
      </c>
      <c r="O50" s="84" t="s">
        <v>80</v>
      </c>
      <c r="P50" s="84" t="s">
        <v>80</v>
      </c>
      <c r="Q50" s="84"/>
      <c r="R50" s="84"/>
      <c r="S50" s="109" t="s">
        <v>80</v>
      </c>
      <c r="T50" s="84" t="s">
        <v>80</v>
      </c>
      <c r="U50" s="84" t="s">
        <v>80</v>
      </c>
      <c r="V50" s="109"/>
      <c r="W50" s="84"/>
      <c r="X50" s="84" t="s">
        <v>80</v>
      </c>
      <c r="Y50" s="84"/>
      <c r="Z50" s="84"/>
      <c r="AA50" s="84" t="s">
        <v>80</v>
      </c>
      <c r="AB50" s="84"/>
      <c r="AC50" s="84"/>
      <c r="AD50" s="84"/>
      <c r="AE50" s="84" t="s">
        <v>80</v>
      </c>
      <c r="AF50" s="109" t="s">
        <v>80</v>
      </c>
      <c r="AG50" s="133"/>
      <c r="AH50" s="133" t="s">
        <v>80</v>
      </c>
      <c r="AI50" s="84" t="s">
        <v>80</v>
      </c>
      <c r="AJ50" s="84" t="s">
        <v>80</v>
      </c>
      <c r="AK50" s="10" t="s">
        <v>80</v>
      </c>
      <c r="AL50" s="10" t="s">
        <v>80</v>
      </c>
      <c r="AM50" s="10" t="s">
        <v>80</v>
      </c>
      <c r="AN50" s="66">
        <f t="shared" si="6"/>
        <v>1890</v>
      </c>
    </row>
    <row r="51" spans="1:40" ht="12.6" customHeight="1" x14ac:dyDescent="0.25">
      <c r="A51" s="122">
        <f t="shared" si="4"/>
        <v>47</v>
      </c>
      <c r="B51" s="116" t="s">
        <v>282</v>
      </c>
      <c r="C51" s="92">
        <f t="shared" si="2"/>
        <v>32</v>
      </c>
      <c r="D51" s="94" t="s">
        <v>80</v>
      </c>
      <c r="E51" s="84" t="s">
        <v>80</v>
      </c>
      <c r="F51" s="84"/>
      <c r="G51" s="84" t="s">
        <v>80</v>
      </c>
      <c r="H51" s="84" t="s">
        <v>80</v>
      </c>
      <c r="I51" s="84" t="s">
        <v>80</v>
      </c>
      <c r="J51" s="84" t="s">
        <v>80</v>
      </c>
      <c r="K51" s="84"/>
      <c r="L51" s="109" t="s">
        <v>80</v>
      </c>
      <c r="M51" s="84" t="s">
        <v>80</v>
      </c>
      <c r="N51" s="109" t="s">
        <v>80</v>
      </c>
      <c r="O51" s="84" t="s">
        <v>80</v>
      </c>
      <c r="P51" s="84" t="s">
        <v>80</v>
      </c>
      <c r="Q51" s="84" t="s">
        <v>80</v>
      </c>
      <c r="R51" s="84" t="s">
        <v>80</v>
      </c>
      <c r="S51" s="109" t="s">
        <v>80</v>
      </c>
      <c r="T51" s="84" t="s">
        <v>80</v>
      </c>
      <c r="U51" s="84" t="s">
        <v>80</v>
      </c>
      <c r="V51" s="109" t="s">
        <v>80</v>
      </c>
      <c r="W51" s="84" t="s">
        <v>80</v>
      </c>
      <c r="X51" s="84" t="s">
        <v>80</v>
      </c>
      <c r="Y51" s="84" t="s">
        <v>80</v>
      </c>
      <c r="Z51" s="84"/>
      <c r="AA51" s="84"/>
      <c r="AB51" s="84" t="s">
        <v>80</v>
      </c>
      <c r="AC51" s="84" t="s">
        <v>80</v>
      </c>
      <c r="AD51" s="84" t="s">
        <v>80</v>
      </c>
      <c r="AE51" s="84" t="s">
        <v>80</v>
      </c>
      <c r="AF51" s="109" t="s">
        <v>80</v>
      </c>
      <c r="AG51" s="133" t="s">
        <v>80</v>
      </c>
      <c r="AH51" s="133" t="s">
        <v>80</v>
      </c>
      <c r="AI51" s="84" t="s">
        <v>80</v>
      </c>
      <c r="AJ51" s="84" t="s">
        <v>80</v>
      </c>
      <c r="AK51" s="10" t="s">
        <v>80</v>
      </c>
      <c r="AL51" s="10" t="s">
        <v>80</v>
      </c>
      <c r="AM51" s="10" t="s">
        <v>80</v>
      </c>
      <c r="AN51" s="66">
        <f t="shared" si="6"/>
        <v>2880</v>
      </c>
    </row>
    <row r="52" spans="1:40" ht="12.6" customHeight="1" x14ac:dyDescent="0.25">
      <c r="A52" s="122">
        <f t="shared" si="4"/>
        <v>48</v>
      </c>
      <c r="B52" s="116" t="s">
        <v>31</v>
      </c>
      <c r="C52" s="92">
        <f t="shared" si="2"/>
        <v>7</v>
      </c>
      <c r="D52" s="94"/>
      <c r="E52" s="84"/>
      <c r="F52" s="84"/>
      <c r="G52" s="84"/>
      <c r="H52" s="84" t="s">
        <v>80</v>
      </c>
      <c r="I52" s="84"/>
      <c r="J52" s="84"/>
      <c r="K52" s="84"/>
      <c r="L52" s="109"/>
      <c r="M52" s="84"/>
      <c r="N52" s="109"/>
      <c r="O52" s="84"/>
      <c r="P52" s="84"/>
      <c r="Q52" s="84"/>
      <c r="R52" s="84"/>
      <c r="S52" s="109"/>
      <c r="T52" s="84"/>
      <c r="U52" s="84"/>
      <c r="V52" s="109"/>
      <c r="W52" s="84"/>
      <c r="X52" s="84" t="s">
        <v>80</v>
      </c>
      <c r="Y52" s="84" t="s">
        <v>80</v>
      </c>
      <c r="Z52" s="84" t="s">
        <v>80</v>
      </c>
      <c r="AA52" s="84"/>
      <c r="AB52" s="84"/>
      <c r="AC52" s="84"/>
      <c r="AD52" s="84" t="s">
        <v>80</v>
      </c>
      <c r="AE52" s="84"/>
      <c r="AF52" s="109"/>
      <c r="AG52" s="133"/>
      <c r="AH52" s="133" t="s">
        <v>80</v>
      </c>
      <c r="AI52" s="84"/>
      <c r="AJ52" s="84"/>
      <c r="AK52" s="10"/>
      <c r="AL52" s="10" t="s">
        <v>80</v>
      </c>
      <c r="AM52" s="10"/>
      <c r="AN52" s="66">
        <f t="shared" si="6"/>
        <v>630</v>
      </c>
    </row>
    <row r="53" spans="1:40" ht="12.6" customHeight="1" x14ac:dyDescent="0.25">
      <c r="A53" s="122">
        <f t="shared" si="4"/>
        <v>49</v>
      </c>
      <c r="B53" s="116" t="s">
        <v>32</v>
      </c>
      <c r="C53" s="92">
        <f t="shared" si="2"/>
        <v>1</v>
      </c>
      <c r="D53" s="94"/>
      <c r="E53" s="84"/>
      <c r="F53" s="84"/>
      <c r="G53" s="84"/>
      <c r="H53" s="84"/>
      <c r="I53" s="84"/>
      <c r="J53" s="84"/>
      <c r="K53" s="84"/>
      <c r="L53" s="109"/>
      <c r="M53" s="84"/>
      <c r="N53" s="109"/>
      <c r="O53" s="84"/>
      <c r="P53" s="84"/>
      <c r="Q53" s="84"/>
      <c r="R53" s="84"/>
      <c r="S53" s="109"/>
      <c r="T53" s="84"/>
      <c r="U53" s="84"/>
      <c r="V53" s="109"/>
      <c r="W53" s="84"/>
      <c r="X53" s="84"/>
      <c r="Y53" s="84"/>
      <c r="Z53" s="84"/>
      <c r="AA53" s="84"/>
      <c r="AB53" s="84"/>
      <c r="AC53" s="84"/>
      <c r="AD53" s="84"/>
      <c r="AE53" s="84"/>
      <c r="AF53" s="109"/>
      <c r="AG53" s="133"/>
      <c r="AH53" s="133"/>
      <c r="AI53" s="84" t="s">
        <v>80</v>
      </c>
      <c r="AJ53" s="84"/>
      <c r="AK53" s="10"/>
      <c r="AL53" s="10"/>
      <c r="AM53" s="10"/>
      <c r="AN53" s="66">
        <f t="shared" si="6"/>
        <v>90</v>
      </c>
    </row>
    <row r="54" spans="1:40" ht="12.6" customHeight="1" x14ac:dyDescent="0.25">
      <c r="A54" s="122">
        <f t="shared" si="4"/>
        <v>50</v>
      </c>
      <c r="B54" s="116" t="s">
        <v>375</v>
      </c>
      <c r="C54" s="92">
        <f t="shared" si="2"/>
        <v>9</v>
      </c>
      <c r="D54" s="94"/>
      <c r="E54" s="84"/>
      <c r="F54" s="84"/>
      <c r="G54" s="84"/>
      <c r="H54" s="84"/>
      <c r="I54" s="84"/>
      <c r="J54" s="84"/>
      <c r="K54" s="84"/>
      <c r="L54" s="109"/>
      <c r="M54" s="84"/>
      <c r="N54" s="109"/>
      <c r="O54" s="84"/>
      <c r="P54" s="84" t="s">
        <v>80</v>
      </c>
      <c r="Q54" s="84"/>
      <c r="R54" s="84" t="s">
        <v>80</v>
      </c>
      <c r="S54" s="109" t="s">
        <v>80</v>
      </c>
      <c r="T54" s="84" t="s">
        <v>80</v>
      </c>
      <c r="U54" s="84"/>
      <c r="V54" s="109" t="s">
        <v>80</v>
      </c>
      <c r="W54" s="84"/>
      <c r="X54" s="84"/>
      <c r="Y54" s="84" t="s">
        <v>80</v>
      </c>
      <c r="Z54" s="84" t="s">
        <v>80</v>
      </c>
      <c r="AA54" s="84"/>
      <c r="AB54" s="84"/>
      <c r="AC54" s="84"/>
      <c r="AD54" s="84"/>
      <c r="AE54" s="84"/>
      <c r="AF54" s="109"/>
      <c r="AG54" s="133"/>
      <c r="AH54" s="133"/>
      <c r="AI54" s="84" t="s">
        <v>80</v>
      </c>
      <c r="AJ54" s="84"/>
      <c r="AK54" s="10" t="s">
        <v>80</v>
      </c>
      <c r="AL54" s="10"/>
      <c r="AM54" s="10"/>
      <c r="AN54" s="66">
        <f t="shared" si="6"/>
        <v>810</v>
      </c>
    </row>
    <row r="55" spans="1:40" ht="12.6" customHeight="1" x14ac:dyDescent="0.25">
      <c r="A55" s="122">
        <f t="shared" si="4"/>
        <v>51</v>
      </c>
      <c r="B55" s="116" t="s">
        <v>104</v>
      </c>
      <c r="C55" s="92">
        <f t="shared" si="2"/>
        <v>18</v>
      </c>
      <c r="D55" s="94"/>
      <c r="E55" s="84" t="s">
        <v>80</v>
      </c>
      <c r="F55" s="84" t="s">
        <v>80</v>
      </c>
      <c r="G55" s="84" t="s">
        <v>80</v>
      </c>
      <c r="H55" s="84"/>
      <c r="I55" s="84" t="s">
        <v>80</v>
      </c>
      <c r="J55" s="84" t="s">
        <v>80</v>
      </c>
      <c r="K55" s="84"/>
      <c r="L55" s="109"/>
      <c r="M55" s="84" t="s">
        <v>80</v>
      </c>
      <c r="N55" s="109" t="s">
        <v>80</v>
      </c>
      <c r="O55" s="84"/>
      <c r="P55" s="84"/>
      <c r="Q55" s="84"/>
      <c r="R55" s="84" t="s">
        <v>80</v>
      </c>
      <c r="S55" s="109"/>
      <c r="T55" s="84" t="s">
        <v>80</v>
      </c>
      <c r="U55" s="84" t="s">
        <v>80</v>
      </c>
      <c r="V55" s="109"/>
      <c r="W55" s="84"/>
      <c r="X55" s="84"/>
      <c r="Y55" s="84"/>
      <c r="Z55" s="84" t="s">
        <v>80</v>
      </c>
      <c r="AA55" s="84" t="s">
        <v>80</v>
      </c>
      <c r="AB55" s="84"/>
      <c r="AC55" s="84"/>
      <c r="AD55" s="84" t="s">
        <v>80</v>
      </c>
      <c r="AE55" s="84" t="s">
        <v>80</v>
      </c>
      <c r="AF55" s="109"/>
      <c r="AG55" s="133"/>
      <c r="AH55" s="133" t="s">
        <v>80</v>
      </c>
      <c r="AI55" s="84" t="s">
        <v>80</v>
      </c>
      <c r="AJ55" s="84" t="s">
        <v>80</v>
      </c>
      <c r="AK55" s="10"/>
      <c r="AL55" s="10" t="s">
        <v>80</v>
      </c>
      <c r="AM55" s="10"/>
      <c r="AN55" s="66">
        <f t="shared" si="6"/>
        <v>1620</v>
      </c>
    </row>
    <row r="56" spans="1:40" ht="12.6" customHeight="1" x14ac:dyDescent="0.25">
      <c r="A56" s="122">
        <f t="shared" si="4"/>
        <v>52</v>
      </c>
      <c r="B56" s="116" t="s">
        <v>77</v>
      </c>
      <c r="C56" s="92">
        <f t="shared" si="2"/>
        <v>29</v>
      </c>
      <c r="D56" s="94"/>
      <c r="E56" s="84"/>
      <c r="F56" s="84" t="s">
        <v>80</v>
      </c>
      <c r="G56" s="84" t="s">
        <v>80</v>
      </c>
      <c r="H56" s="84" t="s">
        <v>80</v>
      </c>
      <c r="I56" s="84" t="s">
        <v>80</v>
      </c>
      <c r="J56" s="84" t="s">
        <v>80</v>
      </c>
      <c r="K56" s="84"/>
      <c r="L56" s="109" t="s">
        <v>80</v>
      </c>
      <c r="M56" s="84" t="s">
        <v>80</v>
      </c>
      <c r="N56" s="109" t="s">
        <v>80</v>
      </c>
      <c r="O56" s="84" t="s">
        <v>80</v>
      </c>
      <c r="P56" s="84" t="s">
        <v>80</v>
      </c>
      <c r="Q56" s="84" t="s">
        <v>80</v>
      </c>
      <c r="R56" s="84" t="s">
        <v>80</v>
      </c>
      <c r="S56" s="109" t="s">
        <v>80</v>
      </c>
      <c r="T56" s="84" t="s">
        <v>80</v>
      </c>
      <c r="U56" s="84" t="s">
        <v>80</v>
      </c>
      <c r="V56" s="109" t="s">
        <v>80</v>
      </c>
      <c r="W56" s="84" t="s">
        <v>80</v>
      </c>
      <c r="X56" s="84"/>
      <c r="Y56" s="84" t="s">
        <v>80</v>
      </c>
      <c r="Z56" s="84" t="s">
        <v>80</v>
      </c>
      <c r="AA56" s="84" t="s">
        <v>80</v>
      </c>
      <c r="AB56" s="84" t="s">
        <v>80</v>
      </c>
      <c r="AC56" s="84" t="s">
        <v>80</v>
      </c>
      <c r="AD56" s="84" t="s">
        <v>80</v>
      </c>
      <c r="AE56" s="84" t="s">
        <v>80</v>
      </c>
      <c r="AF56" s="109" t="s">
        <v>80</v>
      </c>
      <c r="AG56" s="133"/>
      <c r="AH56" s="133"/>
      <c r="AI56" s="84" t="s">
        <v>80</v>
      </c>
      <c r="AJ56" s="84" t="s">
        <v>80</v>
      </c>
      <c r="AK56" s="10" t="s">
        <v>80</v>
      </c>
      <c r="AL56" s="10" t="s">
        <v>80</v>
      </c>
      <c r="AM56" s="10"/>
      <c r="AN56" s="66">
        <f t="shared" si="6"/>
        <v>2610</v>
      </c>
    </row>
    <row r="57" spans="1:40" ht="12.6" customHeight="1" x14ac:dyDescent="0.25">
      <c r="A57" s="122">
        <f t="shared" si="4"/>
        <v>53</v>
      </c>
      <c r="B57" s="116" t="s">
        <v>33</v>
      </c>
      <c r="C57" s="92">
        <f t="shared" ref="C57" si="9">COUNTIF(D57:AM57,"X")</f>
        <v>8</v>
      </c>
      <c r="D57" s="94"/>
      <c r="E57" s="84"/>
      <c r="F57" s="84" t="s">
        <v>80</v>
      </c>
      <c r="G57" s="84"/>
      <c r="H57" s="84"/>
      <c r="I57" s="84"/>
      <c r="J57" s="84" t="s">
        <v>80</v>
      </c>
      <c r="K57" s="84"/>
      <c r="L57" s="109"/>
      <c r="M57" s="84"/>
      <c r="N57" s="109" t="s">
        <v>80</v>
      </c>
      <c r="O57" s="84"/>
      <c r="P57" s="84"/>
      <c r="Q57" s="84"/>
      <c r="R57" s="84"/>
      <c r="S57" s="109"/>
      <c r="T57" s="84"/>
      <c r="U57" s="84" t="s">
        <v>80</v>
      </c>
      <c r="V57" s="109"/>
      <c r="W57" s="84" t="s">
        <v>80</v>
      </c>
      <c r="X57" s="84"/>
      <c r="Y57" s="84"/>
      <c r="Z57" s="84" t="s">
        <v>80</v>
      </c>
      <c r="AA57" s="84"/>
      <c r="AB57" s="84"/>
      <c r="AC57" s="84"/>
      <c r="AD57" s="84"/>
      <c r="AE57" s="84"/>
      <c r="AF57" s="109"/>
      <c r="AG57" s="133"/>
      <c r="AH57" s="133"/>
      <c r="AI57" s="84"/>
      <c r="AJ57" s="84" t="s">
        <v>80</v>
      </c>
      <c r="AK57" s="10" t="s">
        <v>80</v>
      </c>
      <c r="AL57" s="10"/>
      <c r="AM57" s="10"/>
      <c r="AN57" s="66">
        <f t="shared" ref="AN57" si="10">C57*$AN$3</f>
        <v>720</v>
      </c>
    </row>
    <row r="58" spans="1:40" ht="12.6" customHeight="1" x14ac:dyDescent="0.25">
      <c r="A58" s="122">
        <f t="shared" si="4"/>
        <v>54</v>
      </c>
      <c r="B58" s="116" t="s">
        <v>387</v>
      </c>
      <c r="C58" s="92">
        <f t="shared" si="2"/>
        <v>16</v>
      </c>
      <c r="D58" s="94"/>
      <c r="E58" s="84"/>
      <c r="F58" s="84" t="s">
        <v>80</v>
      </c>
      <c r="G58" s="84" t="s">
        <v>80</v>
      </c>
      <c r="H58" s="84"/>
      <c r="I58" s="84"/>
      <c r="J58" s="84" t="s">
        <v>80</v>
      </c>
      <c r="K58" s="84" t="s">
        <v>80</v>
      </c>
      <c r="L58" s="109"/>
      <c r="M58" s="84" t="s">
        <v>80</v>
      </c>
      <c r="N58" s="109"/>
      <c r="O58" s="84"/>
      <c r="P58" s="84" t="s">
        <v>80</v>
      </c>
      <c r="Q58" s="84" t="s">
        <v>80</v>
      </c>
      <c r="R58" s="84"/>
      <c r="S58" s="109"/>
      <c r="T58" s="84"/>
      <c r="U58" s="84"/>
      <c r="V58" s="109"/>
      <c r="W58" s="84"/>
      <c r="X58" s="84"/>
      <c r="Y58" s="84"/>
      <c r="Z58" s="84"/>
      <c r="AA58" s="84" t="s">
        <v>80</v>
      </c>
      <c r="AB58" s="84" t="s">
        <v>80</v>
      </c>
      <c r="AC58" s="84" t="s">
        <v>80</v>
      </c>
      <c r="AD58" s="84" t="s">
        <v>80</v>
      </c>
      <c r="AE58" s="84" t="s">
        <v>80</v>
      </c>
      <c r="AF58" s="109"/>
      <c r="AG58" s="133"/>
      <c r="AH58" s="133"/>
      <c r="AI58" s="84" t="s">
        <v>80</v>
      </c>
      <c r="AJ58" s="84" t="s">
        <v>80</v>
      </c>
      <c r="AK58" s="10" t="s">
        <v>80</v>
      </c>
      <c r="AL58" s="10" t="s">
        <v>80</v>
      </c>
      <c r="AM58" s="10"/>
      <c r="AN58" s="66">
        <f t="shared" si="6"/>
        <v>1440</v>
      </c>
    </row>
    <row r="59" spans="1:40" ht="12.6" customHeight="1" x14ac:dyDescent="0.25">
      <c r="A59" s="122">
        <f t="shared" si="4"/>
        <v>55</v>
      </c>
      <c r="B59" s="116" t="s">
        <v>214</v>
      </c>
      <c r="C59" s="92">
        <f t="shared" si="2"/>
        <v>25</v>
      </c>
      <c r="D59" s="94" t="s">
        <v>80</v>
      </c>
      <c r="E59" s="84"/>
      <c r="F59" s="84" t="s">
        <v>80</v>
      </c>
      <c r="G59" s="84" t="s">
        <v>80</v>
      </c>
      <c r="H59" s="84" t="s">
        <v>80</v>
      </c>
      <c r="I59" s="84" t="s">
        <v>80</v>
      </c>
      <c r="J59" s="84" t="s">
        <v>80</v>
      </c>
      <c r="K59" s="84" t="s">
        <v>80</v>
      </c>
      <c r="L59" s="109" t="s">
        <v>80</v>
      </c>
      <c r="M59" s="84"/>
      <c r="N59" s="109"/>
      <c r="O59" s="84" t="s">
        <v>80</v>
      </c>
      <c r="P59" s="84" t="s">
        <v>80</v>
      </c>
      <c r="Q59" s="84" t="s">
        <v>80</v>
      </c>
      <c r="R59" s="84"/>
      <c r="S59" s="109" t="s">
        <v>80</v>
      </c>
      <c r="T59" s="84" t="s">
        <v>80</v>
      </c>
      <c r="U59" s="84" t="s">
        <v>80</v>
      </c>
      <c r="V59" s="109" t="s">
        <v>80</v>
      </c>
      <c r="W59" s="84" t="s">
        <v>80</v>
      </c>
      <c r="X59" s="84"/>
      <c r="Y59" s="84" t="s">
        <v>80</v>
      </c>
      <c r="Z59" s="84" t="s">
        <v>80</v>
      </c>
      <c r="AA59" s="84"/>
      <c r="AB59" s="84"/>
      <c r="AC59" s="84" t="s">
        <v>80</v>
      </c>
      <c r="AD59" s="84" t="s">
        <v>80</v>
      </c>
      <c r="AE59" s="84"/>
      <c r="AF59" s="109" t="s">
        <v>80</v>
      </c>
      <c r="AG59" s="133"/>
      <c r="AH59" s="133" t="s">
        <v>80</v>
      </c>
      <c r="AI59" s="84"/>
      <c r="AJ59" s="84"/>
      <c r="AK59" s="10" t="s">
        <v>80</v>
      </c>
      <c r="AL59" s="10" t="s">
        <v>80</v>
      </c>
      <c r="AM59" s="10" t="s">
        <v>80</v>
      </c>
      <c r="AN59" s="66">
        <f t="shared" si="6"/>
        <v>2250</v>
      </c>
    </row>
    <row r="60" spans="1:40" ht="12.6" customHeight="1" x14ac:dyDescent="0.25">
      <c r="A60" s="122">
        <f t="shared" si="4"/>
        <v>56</v>
      </c>
      <c r="B60" s="116" t="s">
        <v>396</v>
      </c>
      <c r="C60" s="92">
        <f t="shared" ref="C60" si="11">COUNTIF(D60:AM60,"X")</f>
        <v>12</v>
      </c>
      <c r="D60" s="94"/>
      <c r="E60" s="84" t="s">
        <v>80</v>
      </c>
      <c r="F60" s="84"/>
      <c r="G60" s="84"/>
      <c r="H60" s="84" t="s">
        <v>80</v>
      </c>
      <c r="I60" s="84"/>
      <c r="J60" s="84" t="s">
        <v>80</v>
      </c>
      <c r="K60" s="84"/>
      <c r="L60" s="109" t="s">
        <v>80</v>
      </c>
      <c r="M60" s="84"/>
      <c r="N60" s="109"/>
      <c r="O60" s="84"/>
      <c r="P60" s="84" t="s">
        <v>80</v>
      </c>
      <c r="Q60" s="84" t="s">
        <v>80</v>
      </c>
      <c r="R60" s="84" t="s">
        <v>80</v>
      </c>
      <c r="S60" s="109"/>
      <c r="T60" s="84" t="s">
        <v>80</v>
      </c>
      <c r="U60" s="84"/>
      <c r="V60" s="109"/>
      <c r="W60" s="84"/>
      <c r="X60" s="84"/>
      <c r="Y60" s="84"/>
      <c r="Z60" s="84" t="s">
        <v>80</v>
      </c>
      <c r="AA60" s="84"/>
      <c r="AB60" s="84" t="s">
        <v>80</v>
      </c>
      <c r="AC60" s="84"/>
      <c r="AD60" s="84"/>
      <c r="AE60" s="84" t="s">
        <v>80</v>
      </c>
      <c r="AF60" s="109"/>
      <c r="AG60" s="133"/>
      <c r="AH60" s="133"/>
      <c r="AI60" s="84"/>
      <c r="AJ60" s="84"/>
      <c r="AK60" s="10"/>
      <c r="AL60" s="10" t="s">
        <v>80</v>
      </c>
      <c r="AM60" s="10"/>
      <c r="AN60" s="66">
        <f t="shared" si="6"/>
        <v>1080</v>
      </c>
    </row>
    <row r="61" spans="1:40" ht="12.6" customHeight="1" x14ac:dyDescent="0.25">
      <c r="A61" s="122">
        <f t="shared" si="4"/>
        <v>57</v>
      </c>
      <c r="B61" s="116" t="s">
        <v>284</v>
      </c>
      <c r="C61" s="92">
        <f t="shared" si="2"/>
        <v>29</v>
      </c>
      <c r="D61" s="94" t="s">
        <v>80</v>
      </c>
      <c r="E61" s="84" t="s">
        <v>80</v>
      </c>
      <c r="F61" s="84" t="s">
        <v>80</v>
      </c>
      <c r="G61" s="84" t="s">
        <v>80</v>
      </c>
      <c r="H61" s="84" t="s">
        <v>80</v>
      </c>
      <c r="I61" s="84" t="s">
        <v>80</v>
      </c>
      <c r="J61" s="84" t="s">
        <v>80</v>
      </c>
      <c r="K61" s="84"/>
      <c r="L61" s="109" t="s">
        <v>80</v>
      </c>
      <c r="M61" s="84" t="s">
        <v>80</v>
      </c>
      <c r="N61" s="109" t="s">
        <v>80</v>
      </c>
      <c r="O61" s="84" t="s">
        <v>80</v>
      </c>
      <c r="P61" s="84"/>
      <c r="Q61" s="84" t="s">
        <v>80</v>
      </c>
      <c r="R61" s="84" t="s">
        <v>80</v>
      </c>
      <c r="S61" s="109"/>
      <c r="T61" s="84" t="s">
        <v>80</v>
      </c>
      <c r="U61" s="84" t="s">
        <v>80</v>
      </c>
      <c r="V61" s="109" t="s">
        <v>80</v>
      </c>
      <c r="W61" s="84" t="s">
        <v>80</v>
      </c>
      <c r="X61" s="84" t="s">
        <v>80</v>
      </c>
      <c r="Y61" s="84"/>
      <c r="Z61" s="84"/>
      <c r="AA61" s="84"/>
      <c r="AB61" s="84" t="s">
        <v>80</v>
      </c>
      <c r="AC61" s="84" t="s">
        <v>80</v>
      </c>
      <c r="AD61" s="84" t="s">
        <v>80</v>
      </c>
      <c r="AE61" s="84"/>
      <c r="AF61" s="109" t="s">
        <v>80</v>
      </c>
      <c r="AG61" s="133" t="s">
        <v>80</v>
      </c>
      <c r="AH61" s="133" t="s">
        <v>80</v>
      </c>
      <c r="AI61" s="84" t="s">
        <v>80</v>
      </c>
      <c r="AJ61" s="84" t="s">
        <v>80</v>
      </c>
      <c r="AK61" s="10" t="s">
        <v>80</v>
      </c>
      <c r="AL61" s="10" t="s">
        <v>80</v>
      </c>
      <c r="AM61" s="10" t="s">
        <v>80</v>
      </c>
      <c r="AN61" s="66">
        <f t="shared" si="6"/>
        <v>2610</v>
      </c>
    </row>
    <row r="62" spans="1:40" ht="12.6" customHeight="1" x14ac:dyDescent="0.25">
      <c r="A62" s="122">
        <f t="shared" si="4"/>
        <v>58</v>
      </c>
      <c r="B62" s="116" t="s">
        <v>36</v>
      </c>
      <c r="C62" s="92">
        <f t="shared" si="2"/>
        <v>22</v>
      </c>
      <c r="D62" s="94"/>
      <c r="E62" s="84"/>
      <c r="F62" s="84" t="s">
        <v>80</v>
      </c>
      <c r="G62" s="84" t="s">
        <v>80</v>
      </c>
      <c r="H62" s="84" t="s">
        <v>80</v>
      </c>
      <c r="I62" s="84" t="s">
        <v>80</v>
      </c>
      <c r="J62" s="84" t="s">
        <v>80</v>
      </c>
      <c r="K62" s="84"/>
      <c r="L62" s="109"/>
      <c r="M62" s="84" t="s">
        <v>80</v>
      </c>
      <c r="N62" s="109" t="s">
        <v>80</v>
      </c>
      <c r="O62" s="84" t="s">
        <v>80</v>
      </c>
      <c r="P62" s="84" t="s">
        <v>80</v>
      </c>
      <c r="Q62" s="84"/>
      <c r="R62" s="84" t="s">
        <v>80</v>
      </c>
      <c r="S62" s="109" t="s">
        <v>80</v>
      </c>
      <c r="T62" s="84" t="s">
        <v>80</v>
      </c>
      <c r="U62" s="84" t="s">
        <v>80</v>
      </c>
      <c r="V62" s="109" t="s">
        <v>80</v>
      </c>
      <c r="W62" s="84" t="s">
        <v>80</v>
      </c>
      <c r="X62" s="84" t="s">
        <v>80</v>
      </c>
      <c r="Y62" s="84" t="s">
        <v>80</v>
      </c>
      <c r="Z62" s="84"/>
      <c r="AA62" s="84" t="s">
        <v>80</v>
      </c>
      <c r="AB62" s="84"/>
      <c r="AC62" s="84"/>
      <c r="AD62" s="84"/>
      <c r="AE62" s="84"/>
      <c r="AF62" s="109"/>
      <c r="AG62" s="133"/>
      <c r="AH62" s="133" t="s">
        <v>80</v>
      </c>
      <c r="AI62" s="84" t="s">
        <v>80</v>
      </c>
      <c r="AJ62" s="84"/>
      <c r="AK62" s="10" t="s">
        <v>80</v>
      </c>
      <c r="AL62" s="10" t="s">
        <v>80</v>
      </c>
      <c r="AM62" s="10"/>
      <c r="AN62" s="66">
        <f t="shared" si="6"/>
        <v>1980</v>
      </c>
    </row>
    <row r="63" spans="1:40" ht="12.6" customHeight="1" x14ac:dyDescent="0.25">
      <c r="A63" s="122">
        <f t="shared" si="4"/>
        <v>59</v>
      </c>
      <c r="B63" s="116" t="s">
        <v>354</v>
      </c>
      <c r="C63" s="92">
        <f t="shared" si="2"/>
        <v>11</v>
      </c>
      <c r="D63" s="94"/>
      <c r="E63" s="84"/>
      <c r="F63" s="84"/>
      <c r="G63" s="84" t="s">
        <v>80</v>
      </c>
      <c r="H63" s="84"/>
      <c r="I63" s="84" t="s">
        <v>80</v>
      </c>
      <c r="J63" s="84"/>
      <c r="K63" s="84"/>
      <c r="L63" s="109"/>
      <c r="M63" s="84"/>
      <c r="N63" s="109"/>
      <c r="O63" s="84" t="s">
        <v>80</v>
      </c>
      <c r="P63" s="84"/>
      <c r="Q63" s="84"/>
      <c r="R63" s="84"/>
      <c r="S63" s="109"/>
      <c r="T63" s="84"/>
      <c r="U63" s="84"/>
      <c r="V63" s="109"/>
      <c r="W63" s="84" t="s">
        <v>80</v>
      </c>
      <c r="X63" s="84"/>
      <c r="Y63" s="84" t="s">
        <v>80</v>
      </c>
      <c r="Z63" s="84"/>
      <c r="AA63" s="84" t="s">
        <v>80</v>
      </c>
      <c r="AB63" s="84"/>
      <c r="AC63" s="84"/>
      <c r="AD63" s="84" t="s">
        <v>80</v>
      </c>
      <c r="AE63" s="84" t="s">
        <v>80</v>
      </c>
      <c r="AF63" s="109"/>
      <c r="AG63" s="133"/>
      <c r="AH63" s="133"/>
      <c r="AI63" s="84" t="s">
        <v>80</v>
      </c>
      <c r="AJ63" s="84"/>
      <c r="AK63" s="10" t="s">
        <v>80</v>
      </c>
      <c r="AL63" s="10" t="s">
        <v>80</v>
      </c>
      <c r="AM63" s="10"/>
      <c r="AN63" s="66">
        <f t="shared" si="6"/>
        <v>990</v>
      </c>
    </row>
    <row r="64" spans="1:40" ht="12.6" customHeight="1" x14ac:dyDescent="0.25">
      <c r="A64" s="122">
        <f t="shared" si="4"/>
        <v>60</v>
      </c>
      <c r="B64" s="116" t="s">
        <v>355</v>
      </c>
      <c r="C64" s="92">
        <f t="shared" si="2"/>
        <v>19</v>
      </c>
      <c r="D64" s="94"/>
      <c r="E64" s="84" t="s">
        <v>80</v>
      </c>
      <c r="F64" s="84" t="s">
        <v>80</v>
      </c>
      <c r="G64" s="84" t="s">
        <v>80</v>
      </c>
      <c r="H64" s="84"/>
      <c r="I64" s="84"/>
      <c r="J64" s="84"/>
      <c r="K64" s="84"/>
      <c r="L64" s="109"/>
      <c r="M64" s="84" t="s">
        <v>80</v>
      </c>
      <c r="N64" s="109" t="s">
        <v>80</v>
      </c>
      <c r="O64" s="84" t="s">
        <v>80</v>
      </c>
      <c r="P64" s="84"/>
      <c r="Q64" s="84"/>
      <c r="R64" s="84" t="s">
        <v>80</v>
      </c>
      <c r="S64" s="109"/>
      <c r="T64" s="84" t="s">
        <v>80</v>
      </c>
      <c r="U64" s="84" t="s">
        <v>80</v>
      </c>
      <c r="V64" s="109"/>
      <c r="W64" s="84" t="s">
        <v>80</v>
      </c>
      <c r="X64" s="84"/>
      <c r="Y64" s="84"/>
      <c r="Z64" s="84" t="s">
        <v>80</v>
      </c>
      <c r="AA64" s="84" t="s">
        <v>80</v>
      </c>
      <c r="AB64" s="84"/>
      <c r="AC64" s="84"/>
      <c r="AD64" s="84" t="s">
        <v>80</v>
      </c>
      <c r="AE64" s="84" t="s">
        <v>80</v>
      </c>
      <c r="AF64" s="109"/>
      <c r="AG64" s="133"/>
      <c r="AH64" s="133" t="s">
        <v>80</v>
      </c>
      <c r="AI64" s="84" t="s">
        <v>80</v>
      </c>
      <c r="AJ64" s="84" t="s">
        <v>80</v>
      </c>
      <c r="AK64" s="10" t="s">
        <v>80</v>
      </c>
      <c r="AL64" s="10" t="s">
        <v>80</v>
      </c>
      <c r="AM64" s="10"/>
      <c r="AN64" s="66">
        <f t="shared" si="6"/>
        <v>1710</v>
      </c>
    </row>
    <row r="65" spans="1:40" ht="12.6" customHeight="1" x14ac:dyDescent="0.25">
      <c r="A65" s="122">
        <f t="shared" si="4"/>
        <v>61</v>
      </c>
      <c r="B65" s="116" t="s">
        <v>73</v>
      </c>
      <c r="C65" s="92">
        <f t="shared" si="2"/>
        <v>14</v>
      </c>
      <c r="D65" s="94"/>
      <c r="E65" s="84" t="s">
        <v>80</v>
      </c>
      <c r="F65" s="84" t="s">
        <v>80</v>
      </c>
      <c r="G65" s="84"/>
      <c r="H65" s="84" t="s">
        <v>80</v>
      </c>
      <c r="I65" s="84"/>
      <c r="J65" s="84" t="s">
        <v>80</v>
      </c>
      <c r="K65" s="84" t="s">
        <v>80</v>
      </c>
      <c r="L65" s="109"/>
      <c r="M65" s="84" t="s">
        <v>80</v>
      </c>
      <c r="N65" s="109" t="s">
        <v>80</v>
      </c>
      <c r="O65" s="84"/>
      <c r="P65" s="84" t="s">
        <v>80</v>
      </c>
      <c r="Q65" s="84"/>
      <c r="R65" s="84" t="s">
        <v>80</v>
      </c>
      <c r="S65" s="109"/>
      <c r="T65" s="84"/>
      <c r="U65" s="84" t="s">
        <v>80</v>
      </c>
      <c r="V65" s="109"/>
      <c r="W65" s="84"/>
      <c r="X65" s="84"/>
      <c r="Y65" s="84"/>
      <c r="Z65" s="84" t="s">
        <v>80</v>
      </c>
      <c r="AA65" s="84"/>
      <c r="AB65" s="84"/>
      <c r="AC65" s="84"/>
      <c r="AD65" s="84"/>
      <c r="AE65" s="84"/>
      <c r="AF65" s="109"/>
      <c r="AG65" s="133"/>
      <c r="AH65" s="133"/>
      <c r="AI65" s="84" t="s">
        <v>80</v>
      </c>
      <c r="AJ65" s="84" t="s">
        <v>80</v>
      </c>
      <c r="AK65" s="10" t="s">
        <v>80</v>
      </c>
      <c r="AL65" s="10"/>
      <c r="AM65" s="10"/>
      <c r="AN65" s="66">
        <f t="shared" si="6"/>
        <v>1260</v>
      </c>
    </row>
    <row r="66" spans="1:40" ht="12.6" customHeight="1" x14ac:dyDescent="0.25">
      <c r="A66" s="122">
        <f t="shared" si="4"/>
        <v>62</v>
      </c>
      <c r="B66" s="116" t="s">
        <v>259</v>
      </c>
      <c r="C66" s="92">
        <f t="shared" si="2"/>
        <v>6</v>
      </c>
      <c r="D66" s="95"/>
      <c r="E66" s="87"/>
      <c r="F66" s="87"/>
      <c r="G66" s="87"/>
      <c r="H66" s="87"/>
      <c r="I66" s="87"/>
      <c r="J66" s="84" t="s">
        <v>80</v>
      </c>
      <c r="K66" s="84" t="s">
        <v>80</v>
      </c>
      <c r="L66" s="109"/>
      <c r="M66" s="84" t="s">
        <v>80</v>
      </c>
      <c r="N66" s="109"/>
      <c r="O66" s="84"/>
      <c r="P66" s="84"/>
      <c r="Q66" s="84"/>
      <c r="R66" s="84"/>
      <c r="S66" s="109"/>
      <c r="T66" s="84" t="s">
        <v>80</v>
      </c>
      <c r="U66" s="84"/>
      <c r="V66" s="109"/>
      <c r="W66" s="84"/>
      <c r="X66" s="84"/>
      <c r="Y66" s="84"/>
      <c r="Z66" s="84" t="s">
        <v>80</v>
      </c>
      <c r="AA66" s="84"/>
      <c r="AB66" s="84"/>
      <c r="AC66" s="84"/>
      <c r="AD66" s="84"/>
      <c r="AE66" s="84"/>
      <c r="AF66" s="109"/>
      <c r="AG66" s="133"/>
      <c r="AH66" s="133"/>
      <c r="AI66" s="84" t="s">
        <v>80</v>
      </c>
      <c r="AJ66" s="84"/>
      <c r="AK66" s="10"/>
      <c r="AL66" s="10"/>
      <c r="AM66" s="10"/>
      <c r="AN66" s="66">
        <f t="shared" si="6"/>
        <v>540</v>
      </c>
    </row>
    <row r="67" spans="1:40" ht="12.6" customHeight="1" x14ac:dyDescent="0.25">
      <c r="A67" s="122">
        <f t="shared" si="4"/>
        <v>63</v>
      </c>
      <c r="B67" s="116" t="s">
        <v>391</v>
      </c>
      <c r="C67" s="92">
        <f t="shared" ref="C67" si="12">COUNTIF(D67:AM67,"X")</f>
        <v>9</v>
      </c>
      <c r="D67" s="95"/>
      <c r="E67" s="87"/>
      <c r="F67" s="87"/>
      <c r="G67" s="87"/>
      <c r="H67" s="87"/>
      <c r="I67" s="87"/>
      <c r="J67" s="87"/>
      <c r="K67" s="87"/>
      <c r="L67" s="111"/>
      <c r="M67" s="87"/>
      <c r="N67" s="111"/>
      <c r="O67" s="87"/>
      <c r="P67" s="87"/>
      <c r="Q67" s="87"/>
      <c r="R67" s="87"/>
      <c r="S67" s="111"/>
      <c r="T67" s="87"/>
      <c r="U67" s="87"/>
      <c r="V67" s="111"/>
      <c r="W67" s="87"/>
      <c r="X67" s="87"/>
      <c r="Y67" s="87"/>
      <c r="Z67" s="87"/>
      <c r="AA67" s="87"/>
      <c r="AB67" s="87"/>
      <c r="AC67" s="84" t="s">
        <v>80</v>
      </c>
      <c r="AD67" s="84" t="s">
        <v>80</v>
      </c>
      <c r="AE67" s="84" t="s">
        <v>80</v>
      </c>
      <c r="AF67" s="109" t="s">
        <v>80</v>
      </c>
      <c r="AG67" s="133" t="s">
        <v>80</v>
      </c>
      <c r="AH67" s="133"/>
      <c r="AI67" s="84" t="s">
        <v>80</v>
      </c>
      <c r="AJ67" s="84" t="s">
        <v>80</v>
      </c>
      <c r="AK67" s="10" t="s">
        <v>80</v>
      </c>
      <c r="AL67" s="10"/>
      <c r="AM67" s="10" t="s">
        <v>80</v>
      </c>
      <c r="AN67" s="66">
        <f t="shared" ref="AN67" si="13">C67*$AN$3</f>
        <v>810</v>
      </c>
    </row>
    <row r="68" spans="1:40" ht="12.6" customHeight="1" x14ac:dyDescent="0.25">
      <c r="A68" s="122">
        <f t="shared" si="4"/>
        <v>64</v>
      </c>
      <c r="B68" s="116" t="s">
        <v>221</v>
      </c>
      <c r="C68" s="92">
        <f t="shared" si="2"/>
        <v>4</v>
      </c>
      <c r="D68" s="94"/>
      <c r="E68" s="84"/>
      <c r="F68" s="84" t="s">
        <v>80</v>
      </c>
      <c r="G68" s="84"/>
      <c r="H68" s="84"/>
      <c r="I68" s="84"/>
      <c r="J68" s="84"/>
      <c r="K68" s="84"/>
      <c r="L68" s="109"/>
      <c r="M68" s="84"/>
      <c r="N68" s="109"/>
      <c r="O68" s="84"/>
      <c r="P68" s="84"/>
      <c r="Q68" s="84"/>
      <c r="R68" s="84"/>
      <c r="S68" s="109"/>
      <c r="T68" s="84"/>
      <c r="U68" s="84"/>
      <c r="V68" s="109"/>
      <c r="W68" s="84"/>
      <c r="X68" s="84"/>
      <c r="Y68" s="84"/>
      <c r="Z68" s="84"/>
      <c r="AA68" s="84"/>
      <c r="AB68" s="84"/>
      <c r="AC68" s="84"/>
      <c r="AD68" s="84" t="s">
        <v>80</v>
      </c>
      <c r="AE68" s="84"/>
      <c r="AF68" s="109"/>
      <c r="AG68" s="133"/>
      <c r="AH68" s="133"/>
      <c r="AI68" s="84" t="s">
        <v>80</v>
      </c>
      <c r="AJ68" s="84"/>
      <c r="AK68" s="10"/>
      <c r="AL68" s="10" t="s">
        <v>80</v>
      </c>
      <c r="AM68" s="10"/>
      <c r="AN68" s="66">
        <f t="shared" si="6"/>
        <v>360</v>
      </c>
    </row>
    <row r="69" spans="1:40" ht="12.6" customHeight="1" x14ac:dyDescent="0.25">
      <c r="A69" s="122">
        <f t="shared" si="4"/>
        <v>65</v>
      </c>
      <c r="B69" s="116" t="s">
        <v>38</v>
      </c>
      <c r="C69" s="92">
        <f t="shared" si="2"/>
        <v>28</v>
      </c>
      <c r="D69" s="94"/>
      <c r="E69" s="84"/>
      <c r="F69" s="84" t="s">
        <v>80</v>
      </c>
      <c r="G69" s="84" t="s">
        <v>80</v>
      </c>
      <c r="H69" s="84"/>
      <c r="I69" s="84" t="s">
        <v>80</v>
      </c>
      <c r="J69" s="84" t="s">
        <v>80</v>
      </c>
      <c r="K69" s="84" t="s">
        <v>80</v>
      </c>
      <c r="L69" s="109" t="s">
        <v>80</v>
      </c>
      <c r="M69" s="84"/>
      <c r="N69" s="109" t="s">
        <v>80</v>
      </c>
      <c r="O69" s="84" t="s">
        <v>80</v>
      </c>
      <c r="P69" s="84" t="s">
        <v>80</v>
      </c>
      <c r="Q69" s="84" t="s">
        <v>80</v>
      </c>
      <c r="R69" s="84"/>
      <c r="S69" s="109" t="s">
        <v>80</v>
      </c>
      <c r="T69" s="84" t="s">
        <v>80</v>
      </c>
      <c r="U69" s="84" t="s">
        <v>80</v>
      </c>
      <c r="V69" s="109" t="s">
        <v>80</v>
      </c>
      <c r="W69" s="84" t="s">
        <v>80</v>
      </c>
      <c r="X69" s="84" t="s">
        <v>80</v>
      </c>
      <c r="Y69" s="84" t="s">
        <v>80</v>
      </c>
      <c r="Z69" s="84" t="s">
        <v>80</v>
      </c>
      <c r="AA69" s="84" t="s">
        <v>80</v>
      </c>
      <c r="AB69" s="84" t="s">
        <v>80</v>
      </c>
      <c r="AC69" s="84" t="s">
        <v>80</v>
      </c>
      <c r="AD69" s="84" t="s">
        <v>80</v>
      </c>
      <c r="AE69" s="84" t="s">
        <v>80</v>
      </c>
      <c r="AF69" s="109" t="s">
        <v>80</v>
      </c>
      <c r="AG69" s="133"/>
      <c r="AH69" s="133" t="s">
        <v>80</v>
      </c>
      <c r="AI69" s="84"/>
      <c r="AJ69" s="84" t="s">
        <v>80</v>
      </c>
      <c r="AK69" s="10" t="s">
        <v>80</v>
      </c>
      <c r="AL69" s="10"/>
      <c r="AM69" s="10" t="s">
        <v>80</v>
      </c>
      <c r="AN69" s="66">
        <f t="shared" si="6"/>
        <v>2520</v>
      </c>
    </row>
    <row r="70" spans="1:40" ht="12.6" customHeight="1" x14ac:dyDescent="0.25">
      <c r="A70" s="122">
        <f t="shared" si="4"/>
        <v>66</v>
      </c>
      <c r="B70" s="116" t="s">
        <v>285</v>
      </c>
      <c r="C70" s="92">
        <f t="shared" ref="C70:C135" si="14">COUNTIF(D70:AM70,"X")</f>
        <v>27</v>
      </c>
      <c r="D70" s="94"/>
      <c r="E70" s="84" t="s">
        <v>80</v>
      </c>
      <c r="F70" s="84" t="s">
        <v>80</v>
      </c>
      <c r="G70" s="84" t="s">
        <v>80</v>
      </c>
      <c r="H70" s="84" t="s">
        <v>80</v>
      </c>
      <c r="I70" s="84" t="s">
        <v>80</v>
      </c>
      <c r="J70" s="84" t="s">
        <v>80</v>
      </c>
      <c r="K70" s="84" t="s">
        <v>80</v>
      </c>
      <c r="L70" s="109"/>
      <c r="M70" s="84" t="s">
        <v>80</v>
      </c>
      <c r="N70" s="109"/>
      <c r="O70" s="84" t="s">
        <v>80</v>
      </c>
      <c r="P70" s="84" t="s">
        <v>80</v>
      </c>
      <c r="Q70" s="84"/>
      <c r="R70" s="84" t="s">
        <v>80</v>
      </c>
      <c r="S70" s="109"/>
      <c r="T70" s="84" t="s">
        <v>80</v>
      </c>
      <c r="U70" s="84" t="s">
        <v>80</v>
      </c>
      <c r="V70" s="109" t="s">
        <v>80</v>
      </c>
      <c r="W70" s="84" t="s">
        <v>80</v>
      </c>
      <c r="X70" s="84"/>
      <c r="Y70" s="84" t="s">
        <v>80</v>
      </c>
      <c r="Z70" s="84" t="s">
        <v>80</v>
      </c>
      <c r="AA70" s="84"/>
      <c r="AB70" s="84" t="s">
        <v>80</v>
      </c>
      <c r="AC70" s="84" t="s">
        <v>80</v>
      </c>
      <c r="AD70" s="84" t="s">
        <v>80</v>
      </c>
      <c r="AE70" s="84" t="s">
        <v>80</v>
      </c>
      <c r="AF70" s="109" t="s">
        <v>80</v>
      </c>
      <c r="AG70" s="133"/>
      <c r="AH70" s="133" t="s">
        <v>80</v>
      </c>
      <c r="AI70" s="84"/>
      <c r="AJ70" s="84" t="s">
        <v>80</v>
      </c>
      <c r="AK70" s="10" t="s">
        <v>80</v>
      </c>
      <c r="AL70" s="10" t="s">
        <v>80</v>
      </c>
      <c r="AM70" s="10" t="s">
        <v>80</v>
      </c>
      <c r="AN70" s="66">
        <f t="shared" si="6"/>
        <v>2430</v>
      </c>
    </row>
    <row r="71" spans="1:40" ht="12.6" customHeight="1" x14ac:dyDescent="0.25">
      <c r="A71" s="122">
        <f t="shared" si="4"/>
        <v>67</v>
      </c>
      <c r="B71" s="116" t="s">
        <v>320</v>
      </c>
      <c r="C71" s="92">
        <f t="shared" si="14"/>
        <v>22</v>
      </c>
      <c r="D71" s="94"/>
      <c r="E71" s="84" t="s">
        <v>80</v>
      </c>
      <c r="F71" s="84" t="s">
        <v>80</v>
      </c>
      <c r="G71" s="84" t="s">
        <v>80</v>
      </c>
      <c r="H71" s="84"/>
      <c r="I71" s="84" t="s">
        <v>80</v>
      </c>
      <c r="J71" s="84" t="s">
        <v>80</v>
      </c>
      <c r="K71" s="84" t="s">
        <v>80</v>
      </c>
      <c r="L71" s="109"/>
      <c r="M71" s="84" t="s">
        <v>80</v>
      </c>
      <c r="N71" s="109"/>
      <c r="O71" s="84" t="s">
        <v>80</v>
      </c>
      <c r="P71" s="84" t="s">
        <v>80</v>
      </c>
      <c r="Q71" s="84" t="s">
        <v>80</v>
      </c>
      <c r="R71" s="84" t="s">
        <v>80</v>
      </c>
      <c r="S71" s="109" t="s">
        <v>80</v>
      </c>
      <c r="T71" s="84" t="s">
        <v>80</v>
      </c>
      <c r="U71" s="84"/>
      <c r="V71" s="109"/>
      <c r="W71" s="84" t="s">
        <v>80</v>
      </c>
      <c r="X71" s="84"/>
      <c r="Y71" s="84"/>
      <c r="Z71" s="84" t="s">
        <v>80</v>
      </c>
      <c r="AA71" s="84" t="s">
        <v>80</v>
      </c>
      <c r="AB71" s="84"/>
      <c r="AC71" s="84" t="s">
        <v>80</v>
      </c>
      <c r="AD71" s="84" t="s">
        <v>80</v>
      </c>
      <c r="AE71" s="84" t="s">
        <v>80</v>
      </c>
      <c r="AF71" s="109" t="s">
        <v>80</v>
      </c>
      <c r="AG71" s="133"/>
      <c r="AH71" s="133"/>
      <c r="AI71" s="84" t="s">
        <v>80</v>
      </c>
      <c r="AJ71" s="84"/>
      <c r="AK71" s="10" t="s">
        <v>80</v>
      </c>
      <c r="AL71" s="10"/>
      <c r="AM71" s="10"/>
      <c r="AN71" s="66">
        <f t="shared" ref="AN71:AN108" si="15">C71*$AN$3</f>
        <v>1980</v>
      </c>
    </row>
    <row r="72" spans="1:40" ht="12.6" customHeight="1" x14ac:dyDescent="0.25">
      <c r="A72" s="122">
        <f t="shared" ref="A72:A77" si="16">A71+1</f>
        <v>68</v>
      </c>
      <c r="B72" s="116" t="s">
        <v>385</v>
      </c>
      <c r="C72" s="92">
        <f t="shared" ref="C72" si="17">COUNTIF(D72:AM72,"X")</f>
        <v>0</v>
      </c>
      <c r="D72" s="95"/>
      <c r="E72" s="87"/>
      <c r="F72" s="87"/>
      <c r="G72" s="87"/>
      <c r="H72" s="87"/>
      <c r="I72" s="87"/>
      <c r="J72" s="87"/>
      <c r="K72" s="84"/>
      <c r="L72" s="109"/>
      <c r="M72" s="84"/>
      <c r="N72" s="109"/>
      <c r="O72" s="84"/>
      <c r="P72" s="84"/>
      <c r="Q72" s="84"/>
      <c r="R72" s="84"/>
      <c r="S72" s="109"/>
      <c r="T72" s="84"/>
      <c r="U72" s="84"/>
      <c r="V72" s="109"/>
      <c r="W72" s="84"/>
      <c r="X72" s="84"/>
      <c r="Y72" s="84"/>
      <c r="Z72" s="84"/>
      <c r="AA72" s="84"/>
      <c r="AB72" s="84"/>
      <c r="AC72" s="84"/>
      <c r="AD72" s="84"/>
      <c r="AE72" s="84"/>
      <c r="AF72" s="109"/>
      <c r="AG72" s="133"/>
      <c r="AH72" s="133"/>
      <c r="AI72" s="84"/>
      <c r="AJ72" s="84"/>
      <c r="AK72" s="10"/>
      <c r="AL72" s="10"/>
      <c r="AM72" s="10"/>
      <c r="AN72" s="66">
        <f t="shared" si="15"/>
        <v>0</v>
      </c>
    </row>
    <row r="73" spans="1:40" ht="12.6" customHeight="1" x14ac:dyDescent="0.25">
      <c r="A73" s="122">
        <f t="shared" si="16"/>
        <v>69</v>
      </c>
      <c r="B73" s="116" t="s">
        <v>384</v>
      </c>
      <c r="C73" s="92">
        <f t="shared" si="14"/>
        <v>0</v>
      </c>
      <c r="D73" s="95"/>
      <c r="E73" s="87"/>
      <c r="F73" s="87"/>
      <c r="G73" s="87"/>
      <c r="H73" s="87"/>
      <c r="I73" s="87"/>
      <c r="J73" s="87"/>
      <c r="K73" s="84"/>
      <c r="L73" s="109"/>
      <c r="M73" s="84"/>
      <c r="N73" s="109"/>
      <c r="O73" s="84"/>
      <c r="P73" s="84"/>
      <c r="Q73" s="84"/>
      <c r="R73" s="84"/>
      <c r="S73" s="109"/>
      <c r="T73" s="84"/>
      <c r="U73" s="84"/>
      <c r="V73" s="109"/>
      <c r="W73" s="84"/>
      <c r="X73" s="84"/>
      <c r="Y73" s="84"/>
      <c r="Z73" s="84"/>
      <c r="AA73" s="84"/>
      <c r="AB73" s="84"/>
      <c r="AC73" s="84"/>
      <c r="AD73" s="84"/>
      <c r="AE73" s="84"/>
      <c r="AF73" s="109"/>
      <c r="AG73" s="133"/>
      <c r="AH73" s="133"/>
      <c r="AI73" s="84"/>
      <c r="AJ73" s="84"/>
      <c r="AK73" s="10"/>
      <c r="AL73" s="10"/>
      <c r="AM73" s="10"/>
      <c r="AN73" s="66">
        <f t="shared" ref="AN73" si="18">C73*$AN$3</f>
        <v>0</v>
      </c>
    </row>
    <row r="74" spans="1:40" ht="12.6" customHeight="1" x14ac:dyDescent="0.25">
      <c r="A74" s="122">
        <f t="shared" si="16"/>
        <v>70</v>
      </c>
      <c r="B74" s="116" t="s">
        <v>40</v>
      </c>
      <c r="C74" s="92">
        <f t="shared" si="14"/>
        <v>19</v>
      </c>
      <c r="D74" s="94" t="s">
        <v>80</v>
      </c>
      <c r="E74" s="84"/>
      <c r="F74" s="84" t="s">
        <v>80</v>
      </c>
      <c r="G74" s="84" t="s">
        <v>80</v>
      </c>
      <c r="H74" s="84" t="s">
        <v>80</v>
      </c>
      <c r="I74" s="84"/>
      <c r="J74" s="84" t="s">
        <v>80</v>
      </c>
      <c r="K74" s="84" t="s">
        <v>80</v>
      </c>
      <c r="L74" s="109"/>
      <c r="M74" s="84" t="s">
        <v>80</v>
      </c>
      <c r="N74" s="109" t="s">
        <v>80</v>
      </c>
      <c r="O74" s="84"/>
      <c r="P74" s="84"/>
      <c r="Q74" s="84"/>
      <c r="R74" s="84" t="s">
        <v>80</v>
      </c>
      <c r="S74" s="109" t="s">
        <v>80</v>
      </c>
      <c r="T74" s="84" t="s">
        <v>80</v>
      </c>
      <c r="U74" s="84" t="s">
        <v>80</v>
      </c>
      <c r="V74" s="109"/>
      <c r="W74" s="84" t="s">
        <v>80</v>
      </c>
      <c r="X74" s="84"/>
      <c r="Y74" s="84" t="s">
        <v>80</v>
      </c>
      <c r="Z74" s="84"/>
      <c r="AA74" s="84"/>
      <c r="AB74" s="84"/>
      <c r="AC74" s="84"/>
      <c r="AD74" s="84"/>
      <c r="AE74" s="84" t="s">
        <v>80</v>
      </c>
      <c r="AF74" s="109"/>
      <c r="AG74" s="133"/>
      <c r="AH74" s="133" t="s">
        <v>80</v>
      </c>
      <c r="AI74" s="84" t="s">
        <v>80</v>
      </c>
      <c r="AJ74" s="84" t="s">
        <v>80</v>
      </c>
      <c r="AK74" s="10"/>
      <c r="AL74" s="10" t="s">
        <v>80</v>
      </c>
      <c r="AM74" s="10"/>
      <c r="AN74" s="66">
        <f t="shared" si="15"/>
        <v>1710</v>
      </c>
    </row>
    <row r="75" spans="1:40" ht="12.6" customHeight="1" x14ac:dyDescent="0.25">
      <c r="A75" s="122">
        <f t="shared" si="16"/>
        <v>71</v>
      </c>
      <c r="B75" s="116" t="s">
        <v>41</v>
      </c>
      <c r="C75" s="92">
        <f t="shared" si="14"/>
        <v>8</v>
      </c>
      <c r="D75" s="94"/>
      <c r="E75" s="84"/>
      <c r="F75" s="84"/>
      <c r="G75" s="84" t="s">
        <v>80</v>
      </c>
      <c r="H75" s="84"/>
      <c r="I75" s="84"/>
      <c r="J75" s="84" t="s">
        <v>80</v>
      </c>
      <c r="K75" s="84" t="s">
        <v>80</v>
      </c>
      <c r="L75" s="109"/>
      <c r="M75" s="84"/>
      <c r="N75" s="109" t="s">
        <v>80</v>
      </c>
      <c r="O75" s="84"/>
      <c r="P75" s="84"/>
      <c r="Q75" s="84"/>
      <c r="R75" s="84" t="s">
        <v>80</v>
      </c>
      <c r="S75" s="109"/>
      <c r="T75" s="84"/>
      <c r="U75" s="84" t="s">
        <v>80</v>
      </c>
      <c r="V75" s="109" t="s">
        <v>80</v>
      </c>
      <c r="W75" s="84"/>
      <c r="X75" s="84"/>
      <c r="Y75" s="84"/>
      <c r="Z75" s="84"/>
      <c r="AA75" s="84"/>
      <c r="AB75" s="84"/>
      <c r="AC75" s="84"/>
      <c r="AD75" s="84"/>
      <c r="AE75" s="84"/>
      <c r="AF75" s="109"/>
      <c r="AG75" s="133"/>
      <c r="AH75" s="133"/>
      <c r="AI75" s="84" t="s">
        <v>80</v>
      </c>
      <c r="AJ75" s="84"/>
      <c r="AK75" s="10"/>
      <c r="AL75" s="10"/>
      <c r="AM75" s="10"/>
      <c r="AN75" s="66">
        <f t="shared" si="15"/>
        <v>720</v>
      </c>
    </row>
    <row r="76" spans="1:40" ht="12.6" customHeight="1" x14ac:dyDescent="0.25">
      <c r="A76" s="122">
        <f t="shared" si="16"/>
        <v>72</v>
      </c>
      <c r="B76" s="116" t="s">
        <v>366</v>
      </c>
      <c r="C76" s="92">
        <f t="shared" si="14"/>
        <v>20</v>
      </c>
      <c r="D76" s="94"/>
      <c r="E76" s="84"/>
      <c r="F76" s="84"/>
      <c r="G76" s="84" t="s">
        <v>80</v>
      </c>
      <c r="H76" s="84"/>
      <c r="I76" s="84" t="s">
        <v>80</v>
      </c>
      <c r="J76" s="84" t="s">
        <v>80</v>
      </c>
      <c r="K76" s="84" t="s">
        <v>80</v>
      </c>
      <c r="L76" s="109"/>
      <c r="M76" s="84"/>
      <c r="N76" s="109" t="s">
        <v>80</v>
      </c>
      <c r="O76" s="84"/>
      <c r="P76" s="84"/>
      <c r="Q76" s="84"/>
      <c r="R76" s="84" t="s">
        <v>80</v>
      </c>
      <c r="S76" s="109" t="s">
        <v>80</v>
      </c>
      <c r="T76" s="84" t="s">
        <v>80</v>
      </c>
      <c r="U76" s="84" t="s">
        <v>80</v>
      </c>
      <c r="V76" s="109" t="s">
        <v>80</v>
      </c>
      <c r="W76" s="84" t="s">
        <v>80</v>
      </c>
      <c r="X76" s="84" t="s">
        <v>80</v>
      </c>
      <c r="Y76" s="84"/>
      <c r="Z76" s="84"/>
      <c r="AA76" s="84" t="s">
        <v>80</v>
      </c>
      <c r="AB76" s="84" t="s">
        <v>80</v>
      </c>
      <c r="AC76" s="84" t="s">
        <v>80</v>
      </c>
      <c r="AD76" s="84" t="s">
        <v>80</v>
      </c>
      <c r="AE76" s="84"/>
      <c r="AF76" s="109" t="s">
        <v>80</v>
      </c>
      <c r="AG76" s="133"/>
      <c r="AH76" s="133"/>
      <c r="AI76" s="84" t="s">
        <v>80</v>
      </c>
      <c r="AJ76" s="84" t="s">
        <v>80</v>
      </c>
      <c r="AK76" s="10" t="s">
        <v>80</v>
      </c>
      <c r="AL76" s="10"/>
      <c r="AM76" s="10"/>
      <c r="AN76" s="66">
        <f t="shared" si="15"/>
        <v>1800</v>
      </c>
    </row>
    <row r="77" spans="1:40" ht="12.6" customHeight="1" x14ac:dyDescent="0.25">
      <c r="A77" s="122">
        <f t="shared" si="16"/>
        <v>73</v>
      </c>
      <c r="B77" s="116" t="s">
        <v>213</v>
      </c>
      <c r="C77" s="92">
        <f t="shared" si="14"/>
        <v>17</v>
      </c>
      <c r="D77" s="94"/>
      <c r="E77" s="84"/>
      <c r="F77" s="84" t="s">
        <v>80</v>
      </c>
      <c r="G77" s="84" t="s">
        <v>80</v>
      </c>
      <c r="H77" s="84" t="s">
        <v>80</v>
      </c>
      <c r="I77" s="84"/>
      <c r="J77" s="84"/>
      <c r="K77" s="84" t="s">
        <v>80</v>
      </c>
      <c r="L77" s="109"/>
      <c r="M77" s="84"/>
      <c r="N77" s="109" t="s">
        <v>80</v>
      </c>
      <c r="O77" s="84"/>
      <c r="P77" s="84" t="s">
        <v>80</v>
      </c>
      <c r="Q77" s="84"/>
      <c r="R77" s="84"/>
      <c r="S77" s="109" t="s">
        <v>80</v>
      </c>
      <c r="T77" s="84"/>
      <c r="U77" s="84" t="s">
        <v>80</v>
      </c>
      <c r="V77" s="109"/>
      <c r="W77" s="84" t="s">
        <v>80</v>
      </c>
      <c r="X77" s="84" t="s">
        <v>80</v>
      </c>
      <c r="Y77" s="84" t="s">
        <v>80</v>
      </c>
      <c r="Z77" s="84"/>
      <c r="AA77" s="84" t="s">
        <v>80</v>
      </c>
      <c r="AB77" s="84" t="s">
        <v>80</v>
      </c>
      <c r="AC77" s="84"/>
      <c r="AD77" s="84" t="s">
        <v>80</v>
      </c>
      <c r="AE77" s="84" t="s">
        <v>80</v>
      </c>
      <c r="AF77" s="109"/>
      <c r="AG77" s="133"/>
      <c r="AH77" s="133" t="s">
        <v>80</v>
      </c>
      <c r="AI77" s="84" t="s">
        <v>80</v>
      </c>
      <c r="AJ77" s="84"/>
      <c r="AK77" s="10"/>
      <c r="AL77" s="10"/>
      <c r="AM77" s="10"/>
      <c r="AN77" s="66">
        <f t="shared" si="15"/>
        <v>1530</v>
      </c>
    </row>
    <row r="78" spans="1:40" ht="12.6" customHeight="1" x14ac:dyDescent="0.25">
      <c r="A78" s="122">
        <f t="shared" ref="A78:A85" si="19">A77+1</f>
        <v>74</v>
      </c>
      <c r="B78" s="116" t="s">
        <v>316</v>
      </c>
      <c r="C78" s="92">
        <f t="shared" si="14"/>
        <v>13</v>
      </c>
      <c r="D78" s="94"/>
      <c r="E78" s="84"/>
      <c r="F78" s="84"/>
      <c r="G78" s="84"/>
      <c r="H78" s="84" t="s">
        <v>80</v>
      </c>
      <c r="I78" s="84"/>
      <c r="J78" s="84"/>
      <c r="K78" s="84"/>
      <c r="L78" s="109" t="s">
        <v>80</v>
      </c>
      <c r="M78" s="84"/>
      <c r="N78" s="109"/>
      <c r="O78" s="84"/>
      <c r="P78" s="84"/>
      <c r="Q78" s="84"/>
      <c r="R78" s="84"/>
      <c r="S78" s="109"/>
      <c r="T78" s="84" t="s">
        <v>80</v>
      </c>
      <c r="U78" s="84"/>
      <c r="V78" s="109" t="s">
        <v>80</v>
      </c>
      <c r="W78" s="84" t="s">
        <v>80</v>
      </c>
      <c r="X78" s="84"/>
      <c r="Y78" s="84"/>
      <c r="Z78" s="84" t="s">
        <v>80</v>
      </c>
      <c r="AA78" s="84"/>
      <c r="AB78" s="84" t="s">
        <v>80</v>
      </c>
      <c r="AC78" s="84"/>
      <c r="AD78" s="84" t="s">
        <v>80</v>
      </c>
      <c r="AE78" s="84" t="s">
        <v>80</v>
      </c>
      <c r="AF78" s="109" t="s">
        <v>80</v>
      </c>
      <c r="AG78" s="133"/>
      <c r="AH78" s="133"/>
      <c r="AI78" s="84" t="s">
        <v>80</v>
      </c>
      <c r="AJ78" s="84"/>
      <c r="AK78" s="10" t="s">
        <v>80</v>
      </c>
      <c r="AL78" s="10" t="s">
        <v>80</v>
      </c>
      <c r="AM78" s="10"/>
      <c r="AN78" s="66">
        <f t="shared" si="15"/>
        <v>1170</v>
      </c>
    </row>
    <row r="79" spans="1:40" ht="12.6" customHeight="1" x14ac:dyDescent="0.25">
      <c r="A79" s="122">
        <f t="shared" si="19"/>
        <v>75</v>
      </c>
      <c r="B79" s="116" t="s">
        <v>389</v>
      </c>
      <c r="C79" s="92">
        <f t="shared" si="14"/>
        <v>4</v>
      </c>
      <c r="D79" s="95"/>
      <c r="E79" s="87"/>
      <c r="F79" s="87"/>
      <c r="G79" s="87"/>
      <c r="H79" s="87"/>
      <c r="I79" s="87"/>
      <c r="J79" s="87"/>
      <c r="K79" s="87"/>
      <c r="L79" s="111"/>
      <c r="M79" s="87"/>
      <c r="N79" s="111"/>
      <c r="O79" s="87"/>
      <c r="P79" s="87"/>
      <c r="Q79" s="87"/>
      <c r="R79" s="87"/>
      <c r="S79" s="111"/>
      <c r="T79" s="87"/>
      <c r="U79" s="87"/>
      <c r="V79" s="111"/>
      <c r="W79" s="87"/>
      <c r="X79" s="87"/>
      <c r="Y79" s="87"/>
      <c r="Z79" s="87"/>
      <c r="AA79" s="84" t="s">
        <v>80</v>
      </c>
      <c r="AB79" s="84"/>
      <c r="AC79" s="84"/>
      <c r="AD79" s="84"/>
      <c r="AE79" s="84" t="s">
        <v>80</v>
      </c>
      <c r="AF79" s="109"/>
      <c r="AG79" s="133"/>
      <c r="AH79" s="133"/>
      <c r="AI79" s="84"/>
      <c r="AJ79" s="84"/>
      <c r="AK79" s="10" t="s">
        <v>80</v>
      </c>
      <c r="AL79" s="10" t="s">
        <v>80</v>
      </c>
      <c r="AM79" s="10"/>
      <c r="AN79" s="66">
        <f t="shared" ref="AN79:AN80" si="20">C79*$AN$3</f>
        <v>360</v>
      </c>
    </row>
    <row r="80" spans="1:40" ht="12.6" customHeight="1" x14ac:dyDescent="0.25">
      <c r="A80" s="122">
        <f t="shared" si="19"/>
        <v>76</v>
      </c>
      <c r="B80" s="116" t="s">
        <v>248</v>
      </c>
      <c r="C80" s="92">
        <f t="shared" ref="C80" si="21">COUNTIF(D80:AM80,"X")</f>
        <v>4</v>
      </c>
      <c r="D80" s="94" t="s">
        <v>80</v>
      </c>
      <c r="E80" s="84"/>
      <c r="F80" s="84"/>
      <c r="G80" s="84"/>
      <c r="H80" s="84" t="s">
        <v>80</v>
      </c>
      <c r="I80" s="84"/>
      <c r="J80" s="84"/>
      <c r="K80" s="84"/>
      <c r="L80" s="109"/>
      <c r="M80" s="84"/>
      <c r="N80" s="109"/>
      <c r="O80" s="84"/>
      <c r="P80" s="84"/>
      <c r="Q80" s="84"/>
      <c r="R80" s="84"/>
      <c r="S80" s="109"/>
      <c r="T80" s="84"/>
      <c r="U80" s="84"/>
      <c r="V80" s="109"/>
      <c r="W80" s="84"/>
      <c r="X80" s="84"/>
      <c r="Y80" s="84"/>
      <c r="Z80" s="84"/>
      <c r="AA80" s="84" t="s">
        <v>80</v>
      </c>
      <c r="AB80" s="84"/>
      <c r="AC80" s="84"/>
      <c r="AD80" s="84" t="s">
        <v>80</v>
      </c>
      <c r="AE80" s="84"/>
      <c r="AF80" s="109"/>
      <c r="AG80" s="133"/>
      <c r="AH80" s="133"/>
      <c r="AI80" s="84"/>
      <c r="AJ80" s="84"/>
      <c r="AK80" s="10"/>
      <c r="AL80" s="10"/>
      <c r="AM80" s="10"/>
      <c r="AN80" s="66">
        <f t="shared" si="20"/>
        <v>360</v>
      </c>
    </row>
    <row r="81" spans="1:40" ht="12.6" customHeight="1" x14ac:dyDescent="0.25">
      <c r="A81" s="122">
        <f t="shared" si="19"/>
        <v>77</v>
      </c>
      <c r="B81" s="116" t="s">
        <v>249</v>
      </c>
      <c r="C81" s="92">
        <f t="shared" si="14"/>
        <v>3</v>
      </c>
      <c r="D81" s="94"/>
      <c r="E81" s="84"/>
      <c r="F81" s="84" t="s">
        <v>80</v>
      </c>
      <c r="G81" s="84" t="s">
        <v>80</v>
      </c>
      <c r="H81" s="84"/>
      <c r="I81" s="84"/>
      <c r="J81" s="84"/>
      <c r="K81" s="84"/>
      <c r="L81" s="109"/>
      <c r="M81" s="84"/>
      <c r="N81" s="109"/>
      <c r="O81" s="84"/>
      <c r="P81" s="84"/>
      <c r="Q81" s="84"/>
      <c r="R81" s="84"/>
      <c r="S81" s="109"/>
      <c r="T81" s="84"/>
      <c r="U81" s="84"/>
      <c r="V81" s="109"/>
      <c r="W81" s="84"/>
      <c r="X81" s="84"/>
      <c r="Y81" s="84"/>
      <c r="Z81" s="84"/>
      <c r="AA81" s="84" t="s">
        <v>80</v>
      </c>
      <c r="AB81" s="84"/>
      <c r="AC81" s="84"/>
      <c r="AD81" s="84"/>
      <c r="AE81" s="84"/>
      <c r="AF81" s="109"/>
      <c r="AG81" s="133"/>
      <c r="AH81" s="133"/>
      <c r="AI81" s="84"/>
      <c r="AJ81" s="84"/>
      <c r="AK81" s="10"/>
      <c r="AL81" s="10"/>
      <c r="AM81" s="10"/>
      <c r="AN81" s="66">
        <f t="shared" si="15"/>
        <v>270</v>
      </c>
    </row>
    <row r="82" spans="1:40" ht="12.6" customHeight="1" x14ac:dyDescent="0.25">
      <c r="A82" s="122">
        <f t="shared" si="19"/>
        <v>78</v>
      </c>
      <c r="B82" s="116" t="s">
        <v>299</v>
      </c>
      <c r="C82" s="92">
        <f t="shared" si="14"/>
        <v>8</v>
      </c>
      <c r="D82" s="94"/>
      <c r="E82" s="84"/>
      <c r="F82" s="84"/>
      <c r="G82" s="84"/>
      <c r="H82" s="84"/>
      <c r="I82" s="84"/>
      <c r="J82" s="84"/>
      <c r="K82" s="84"/>
      <c r="L82" s="109"/>
      <c r="M82" s="84"/>
      <c r="N82" s="109"/>
      <c r="O82" s="84"/>
      <c r="P82" s="84"/>
      <c r="Q82" s="84"/>
      <c r="R82" s="84" t="s">
        <v>80</v>
      </c>
      <c r="S82" s="109"/>
      <c r="T82" s="84" t="s">
        <v>80</v>
      </c>
      <c r="U82" s="84"/>
      <c r="V82" s="109" t="s">
        <v>80</v>
      </c>
      <c r="W82" s="84" t="s">
        <v>80</v>
      </c>
      <c r="X82" s="84" t="s">
        <v>80</v>
      </c>
      <c r="Y82" s="84"/>
      <c r="Z82" s="84"/>
      <c r="AA82" s="84"/>
      <c r="AB82" s="84"/>
      <c r="AC82" s="84"/>
      <c r="AD82" s="84" t="s">
        <v>80</v>
      </c>
      <c r="AE82" s="84"/>
      <c r="AF82" s="109"/>
      <c r="AG82" s="133" t="s">
        <v>80</v>
      </c>
      <c r="AH82" s="133"/>
      <c r="AI82" s="84" t="s">
        <v>80</v>
      </c>
      <c r="AJ82" s="84"/>
      <c r="AK82" s="10"/>
      <c r="AL82" s="10"/>
      <c r="AM82" s="10"/>
      <c r="AN82" s="66">
        <f t="shared" si="15"/>
        <v>720</v>
      </c>
    </row>
    <row r="83" spans="1:40" ht="12.6" customHeight="1" x14ac:dyDescent="0.25">
      <c r="A83" s="122">
        <f t="shared" si="19"/>
        <v>79</v>
      </c>
      <c r="B83" s="116" t="s">
        <v>223</v>
      </c>
      <c r="C83" s="92">
        <f t="shared" si="14"/>
        <v>12</v>
      </c>
      <c r="D83" s="94"/>
      <c r="E83" s="84"/>
      <c r="F83" s="84" t="s">
        <v>80</v>
      </c>
      <c r="G83" s="84"/>
      <c r="H83" s="84" t="s">
        <v>80</v>
      </c>
      <c r="I83" s="84" t="s">
        <v>80</v>
      </c>
      <c r="J83" s="84" t="s">
        <v>80</v>
      </c>
      <c r="K83" s="84"/>
      <c r="L83" s="109" t="s">
        <v>80</v>
      </c>
      <c r="M83" s="84" t="s">
        <v>80</v>
      </c>
      <c r="N83" s="109" t="s">
        <v>80</v>
      </c>
      <c r="O83" s="84"/>
      <c r="P83" s="84"/>
      <c r="Q83" s="84"/>
      <c r="R83" s="84"/>
      <c r="S83" s="109"/>
      <c r="T83" s="84" t="s">
        <v>80</v>
      </c>
      <c r="U83" s="84"/>
      <c r="V83" s="109"/>
      <c r="W83" s="84"/>
      <c r="X83" s="84"/>
      <c r="Y83" s="84"/>
      <c r="Z83" s="84"/>
      <c r="AA83" s="84"/>
      <c r="AB83" s="84"/>
      <c r="AC83" s="84"/>
      <c r="AD83" s="84"/>
      <c r="AE83" s="84"/>
      <c r="AF83" s="109" t="s">
        <v>80</v>
      </c>
      <c r="AG83" s="133"/>
      <c r="AH83" s="133"/>
      <c r="AI83" s="84" t="s">
        <v>80</v>
      </c>
      <c r="AJ83" s="84"/>
      <c r="AK83" s="10"/>
      <c r="AL83" s="10" t="s">
        <v>80</v>
      </c>
      <c r="AM83" s="10" t="s">
        <v>80</v>
      </c>
      <c r="AN83" s="66">
        <f t="shared" si="15"/>
        <v>1080</v>
      </c>
    </row>
    <row r="84" spans="1:40" ht="12.6" customHeight="1" x14ac:dyDescent="0.25">
      <c r="A84" s="122">
        <f t="shared" si="19"/>
        <v>80</v>
      </c>
      <c r="B84" s="116" t="s">
        <v>224</v>
      </c>
      <c r="C84" s="92">
        <f t="shared" si="14"/>
        <v>11</v>
      </c>
      <c r="D84" s="94"/>
      <c r="E84" s="84"/>
      <c r="F84" s="84"/>
      <c r="G84" s="84" t="s">
        <v>80</v>
      </c>
      <c r="H84" s="84" t="s">
        <v>80</v>
      </c>
      <c r="I84" s="84" t="s">
        <v>80</v>
      </c>
      <c r="J84" s="84" t="s">
        <v>80</v>
      </c>
      <c r="K84" s="84" t="s">
        <v>80</v>
      </c>
      <c r="L84" s="109"/>
      <c r="M84" s="84"/>
      <c r="N84" s="109"/>
      <c r="O84" s="84"/>
      <c r="P84" s="84" t="s">
        <v>80</v>
      </c>
      <c r="Q84" s="84" t="s">
        <v>80</v>
      </c>
      <c r="R84" s="84" t="s">
        <v>80</v>
      </c>
      <c r="S84" s="109"/>
      <c r="T84" s="84"/>
      <c r="U84" s="84" t="s">
        <v>80</v>
      </c>
      <c r="V84" s="109"/>
      <c r="W84" s="84"/>
      <c r="X84" s="84" t="s">
        <v>80</v>
      </c>
      <c r="Y84" s="84"/>
      <c r="Z84" s="84"/>
      <c r="AA84" s="84"/>
      <c r="AB84" s="84"/>
      <c r="AC84" s="84"/>
      <c r="AD84" s="84"/>
      <c r="AE84" s="84"/>
      <c r="AF84" s="109"/>
      <c r="AG84" s="133"/>
      <c r="AH84" s="133" t="s">
        <v>80</v>
      </c>
      <c r="AI84" s="84"/>
      <c r="AJ84" s="84"/>
      <c r="AK84" s="10"/>
      <c r="AL84" s="10"/>
      <c r="AM84" s="10"/>
      <c r="AN84" s="66">
        <f t="shared" si="15"/>
        <v>990</v>
      </c>
    </row>
    <row r="85" spans="1:40" ht="12.6" customHeight="1" x14ac:dyDescent="0.25">
      <c r="A85" s="122">
        <f t="shared" si="19"/>
        <v>81</v>
      </c>
      <c r="B85" s="116" t="s">
        <v>345</v>
      </c>
      <c r="C85" s="92">
        <f t="shared" si="14"/>
        <v>11</v>
      </c>
      <c r="D85" s="94"/>
      <c r="E85" s="84" t="s">
        <v>80</v>
      </c>
      <c r="F85" s="84" t="s">
        <v>80</v>
      </c>
      <c r="G85" s="84"/>
      <c r="H85" s="84" t="s">
        <v>80</v>
      </c>
      <c r="I85" s="84" t="s">
        <v>80</v>
      </c>
      <c r="J85" s="84" t="s">
        <v>80</v>
      </c>
      <c r="K85" s="84"/>
      <c r="L85" s="109"/>
      <c r="M85" s="84"/>
      <c r="N85" s="109"/>
      <c r="O85" s="84"/>
      <c r="P85" s="84" t="s">
        <v>80</v>
      </c>
      <c r="Q85" s="84"/>
      <c r="R85" s="84"/>
      <c r="S85" s="109" t="s">
        <v>80</v>
      </c>
      <c r="T85" s="84" t="s">
        <v>80</v>
      </c>
      <c r="U85" s="84"/>
      <c r="V85" s="109"/>
      <c r="W85" s="84"/>
      <c r="X85" s="84"/>
      <c r="Y85" s="84"/>
      <c r="Z85" s="84"/>
      <c r="AA85" s="84"/>
      <c r="AB85" s="84" t="s">
        <v>80</v>
      </c>
      <c r="AC85" s="84" t="s">
        <v>80</v>
      </c>
      <c r="AD85" s="84"/>
      <c r="AE85" s="84"/>
      <c r="AF85" s="109"/>
      <c r="AG85" s="133"/>
      <c r="AH85" s="133"/>
      <c r="AI85" s="84" t="s">
        <v>80</v>
      </c>
      <c r="AJ85" s="84"/>
      <c r="AK85" s="10"/>
      <c r="AL85" s="10"/>
      <c r="AM85" s="10"/>
      <c r="AN85" s="66">
        <f t="shared" si="15"/>
        <v>990</v>
      </c>
    </row>
    <row r="86" spans="1:40" ht="12.6" customHeight="1" x14ac:dyDescent="0.25">
      <c r="A86" s="122">
        <f t="shared" ref="A86:A141" si="22">A85+1</f>
        <v>82</v>
      </c>
      <c r="B86" s="116" t="s">
        <v>45</v>
      </c>
      <c r="C86" s="92">
        <f t="shared" si="14"/>
        <v>4</v>
      </c>
      <c r="D86" s="94"/>
      <c r="E86" s="84"/>
      <c r="F86" s="84"/>
      <c r="G86" s="84" t="s">
        <v>80</v>
      </c>
      <c r="H86" s="84"/>
      <c r="I86" s="84" t="s">
        <v>80</v>
      </c>
      <c r="J86" s="84" t="s">
        <v>80</v>
      </c>
      <c r="K86" s="84"/>
      <c r="L86" s="109"/>
      <c r="M86" s="84"/>
      <c r="N86" s="109"/>
      <c r="O86" s="84"/>
      <c r="P86" s="84" t="s">
        <v>80</v>
      </c>
      <c r="Q86" s="84"/>
      <c r="R86" s="84"/>
      <c r="S86" s="109"/>
      <c r="T86" s="84"/>
      <c r="U86" s="84"/>
      <c r="V86" s="109"/>
      <c r="W86" s="84"/>
      <c r="X86" s="84"/>
      <c r="Y86" s="84"/>
      <c r="Z86" s="84"/>
      <c r="AA86" s="84"/>
      <c r="AB86" s="84"/>
      <c r="AC86" s="84"/>
      <c r="AD86" s="84"/>
      <c r="AE86" s="84"/>
      <c r="AF86" s="109"/>
      <c r="AG86" s="133"/>
      <c r="AH86" s="133"/>
      <c r="AI86" s="84"/>
      <c r="AJ86" s="84"/>
      <c r="AK86" s="10"/>
      <c r="AL86" s="10"/>
      <c r="AM86" s="10"/>
      <c r="AN86" s="66">
        <f t="shared" si="15"/>
        <v>360</v>
      </c>
    </row>
    <row r="87" spans="1:40" ht="12.6" customHeight="1" x14ac:dyDescent="0.25">
      <c r="A87" s="122">
        <f t="shared" si="22"/>
        <v>83</v>
      </c>
      <c r="B87" s="116" t="s">
        <v>46</v>
      </c>
      <c r="C87" s="92">
        <f t="shared" si="14"/>
        <v>21</v>
      </c>
      <c r="D87" s="94" t="s">
        <v>80</v>
      </c>
      <c r="E87" s="84" t="s">
        <v>80</v>
      </c>
      <c r="F87" s="84" t="s">
        <v>80</v>
      </c>
      <c r="G87" s="84" t="s">
        <v>80</v>
      </c>
      <c r="H87" s="84" t="s">
        <v>80</v>
      </c>
      <c r="I87" s="84" t="s">
        <v>80</v>
      </c>
      <c r="J87" s="84" t="s">
        <v>80</v>
      </c>
      <c r="K87" s="84"/>
      <c r="L87" s="109"/>
      <c r="M87" s="84"/>
      <c r="N87" s="109" t="s">
        <v>80</v>
      </c>
      <c r="O87" s="84"/>
      <c r="P87" s="84" t="s">
        <v>80</v>
      </c>
      <c r="Q87" s="84" t="s">
        <v>80</v>
      </c>
      <c r="R87" s="84" t="s">
        <v>80</v>
      </c>
      <c r="S87" s="109"/>
      <c r="T87" s="84" t="s">
        <v>80</v>
      </c>
      <c r="U87" s="84" t="s">
        <v>80</v>
      </c>
      <c r="V87" s="109" t="s">
        <v>80</v>
      </c>
      <c r="W87" s="84"/>
      <c r="X87" s="84"/>
      <c r="Y87" s="84"/>
      <c r="Z87" s="84" t="s">
        <v>80</v>
      </c>
      <c r="AA87" s="84"/>
      <c r="AB87" s="84" t="s">
        <v>80</v>
      </c>
      <c r="AC87" s="84"/>
      <c r="AD87" s="84" t="s">
        <v>80</v>
      </c>
      <c r="AE87" s="84" t="s">
        <v>80</v>
      </c>
      <c r="AF87" s="109" t="s">
        <v>80</v>
      </c>
      <c r="AG87" s="133"/>
      <c r="AH87" s="133"/>
      <c r="AI87" s="84" t="s">
        <v>80</v>
      </c>
      <c r="AJ87" s="84"/>
      <c r="AK87" s="10"/>
      <c r="AL87" s="10" t="s">
        <v>80</v>
      </c>
      <c r="AM87" s="10"/>
      <c r="AN87" s="66">
        <f t="shared" si="15"/>
        <v>1890</v>
      </c>
    </row>
    <row r="88" spans="1:40" ht="12.6" customHeight="1" x14ac:dyDescent="0.25">
      <c r="A88" s="122">
        <f t="shared" si="22"/>
        <v>84</v>
      </c>
      <c r="B88" s="116" t="s">
        <v>47</v>
      </c>
      <c r="C88" s="92">
        <f t="shared" si="14"/>
        <v>33</v>
      </c>
      <c r="D88" s="94" t="s">
        <v>80</v>
      </c>
      <c r="E88" s="84" t="s">
        <v>80</v>
      </c>
      <c r="F88" s="84" t="s">
        <v>80</v>
      </c>
      <c r="G88" s="84" t="s">
        <v>80</v>
      </c>
      <c r="H88" s="84" t="s">
        <v>80</v>
      </c>
      <c r="I88" s="84" t="s">
        <v>80</v>
      </c>
      <c r="J88" s="84" t="s">
        <v>80</v>
      </c>
      <c r="K88" s="84" t="s">
        <v>80</v>
      </c>
      <c r="L88" s="109" t="s">
        <v>80</v>
      </c>
      <c r="M88" s="84" t="s">
        <v>80</v>
      </c>
      <c r="N88" s="109" t="s">
        <v>80</v>
      </c>
      <c r="O88" s="84" t="s">
        <v>80</v>
      </c>
      <c r="P88" s="84" t="s">
        <v>80</v>
      </c>
      <c r="Q88" s="84" t="s">
        <v>80</v>
      </c>
      <c r="R88" s="84" t="s">
        <v>80</v>
      </c>
      <c r="S88" s="109" t="s">
        <v>80</v>
      </c>
      <c r="T88" s="84" t="s">
        <v>80</v>
      </c>
      <c r="U88" s="84" t="s">
        <v>80</v>
      </c>
      <c r="V88" s="109"/>
      <c r="W88" s="84" t="s">
        <v>80</v>
      </c>
      <c r="X88" s="84" t="s">
        <v>80</v>
      </c>
      <c r="Y88" s="84" t="s">
        <v>80</v>
      </c>
      <c r="Z88" s="84" t="s">
        <v>80</v>
      </c>
      <c r="AA88" s="84" t="s">
        <v>80</v>
      </c>
      <c r="AB88" s="84"/>
      <c r="AC88" s="84"/>
      <c r="AD88" s="84" t="s">
        <v>80</v>
      </c>
      <c r="AE88" s="84" t="s">
        <v>80</v>
      </c>
      <c r="AF88" s="109" t="s">
        <v>80</v>
      </c>
      <c r="AG88" s="133" t="s">
        <v>80</v>
      </c>
      <c r="AH88" s="133" t="s">
        <v>80</v>
      </c>
      <c r="AI88" s="84" t="s">
        <v>80</v>
      </c>
      <c r="AJ88" s="84" t="s">
        <v>80</v>
      </c>
      <c r="AK88" s="10" t="s">
        <v>80</v>
      </c>
      <c r="AL88" s="10" t="s">
        <v>80</v>
      </c>
      <c r="AM88" s="10" t="s">
        <v>80</v>
      </c>
      <c r="AN88" s="66">
        <f t="shared" si="15"/>
        <v>2970</v>
      </c>
    </row>
    <row r="89" spans="1:40" ht="12.6" customHeight="1" x14ac:dyDescent="0.25">
      <c r="A89" s="122">
        <f t="shared" si="22"/>
        <v>85</v>
      </c>
      <c r="B89" s="116" t="s">
        <v>48</v>
      </c>
      <c r="C89" s="92">
        <f t="shared" si="14"/>
        <v>0</v>
      </c>
      <c r="D89" s="94"/>
      <c r="E89" s="84"/>
      <c r="F89" s="84"/>
      <c r="G89" s="84"/>
      <c r="H89" s="84"/>
      <c r="I89" s="84"/>
      <c r="J89" s="84"/>
      <c r="K89" s="84"/>
      <c r="L89" s="109"/>
      <c r="M89" s="84"/>
      <c r="N89" s="109"/>
      <c r="O89" s="84"/>
      <c r="P89" s="84"/>
      <c r="Q89" s="84"/>
      <c r="R89" s="84"/>
      <c r="S89" s="109"/>
      <c r="T89" s="84"/>
      <c r="U89" s="84"/>
      <c r="V89" s="109"/>
      <c r="W89" s="84"/>
      <c r="X89" s="84"/>
      <c r="Y89" s="84"/>
      <c r="Z89" s="84"/>
      <c r="AA89" s="84"/>
      <c r="AB89" s="84"/>
      <c r="AC89" s="84"/>
      <c r="AD89" s="84"/>
      <c r="AE89" s="84"/>
      <c r="AF89" s="109"/>
      <c r="AG89" s="133"/>
      <c r="AH89" s="133"/>
      <c r="AI89" s="84"/>
      <c r="AJ89" s="84"/>
      <c r="AK89" s="10"/>
      <c r="AL89" s="10"/>
      <c r="AM89" s="10"/>
      <c r="AN89" s="66">
        <f t="shared" si="15"/>
        <v>0</v>
      </c>
    </row>
    <row r="90" spans="1:40" ht="12.6" customHeight="1" x14ac:dyDescent="0.25">
      <c r="A90" s="122">
        <f t="shared" si="22"/>
        <v>86</v>
      </c>
      <c r="B90" s="116" t="s">
        <v>241</v>
      </c>
      <c r="C90" s="92">
        <f t="shared" si="14"/>
        <v>16</v>
      </c>
      <c r="D90" s="94"/>
      <c r="E90" s="84" t="s">
        <v>80</v>
      </c>
      <c r="F90" s="84" t="s">
        <v>80</v>
      </c>
      <c r="G90" s="84"/>
      <c r="H90" s="84"/>
      <c r="I90" s="84" t="s">
        <v>80</v>
      </c>
      <c r="J90" s="84" t="s">
        <v>80</v>
      </c>
      <c r="K90" s="84"/>
      <c r="L90" s="109"/>
      <c r="M90" s="84"/>
      <c r="N90" s="109" t="s">
        <v>80</v>
      </c>
      <c r="O90" s="84"/>
      <c r="P90" s="84" t="s">
        <v>80</v>
      </c>
      <c r="Q90" s="84"/>
      <c r="R90" s="84" t="s">
        <v>80</v>
      </c>
      <c r="S90" s="109" t="s">
        <v>80</v>
      </c>
      <c r="T90" s="84"/>
      <c r="U90" s="84"/>
      <c r="V90" s="109"/>
      <c r="W90" s="84" t="s">
        <v>80</v>
      </c>
      <c r="X90" s="84" t="s">
        <v>80</v>
      </c>
      <c r="Y90" s="84" t="s">
        <v>80</v>
      </c>
      <c r="Z90" s="84" t="s">
        <v>80</v>
      </c>
      <c r="AA90" s="84"/>
      <c r="AB90" s="84"/>
      <c r="AC90" s="84"/>
      <c r="AD90" s="84"/>
      <c r="AE90" s="84"/>
      <c r="AF90" s="109" t="s">
        <v>80</v>
      </c>
      <c r="AG90" s="133"/>
      <c r="AH90" s="133" t="s">
        <v>80</v>
      </c>
      <c r="AI90" s="84" t="s">
        <v>80</v>
      </c>
      <c r="AJ90" s="84"/>
      <c r="AK90" s="10" t="s">
        <v>80</v>
      </c>
      <c r="AL90" s="10"/>
      <c r="AM90" s="10"/>
      <c r="AN90" s="66">
        <f t="shared" si="15"/>
        <v>1440</v>
      </c>
    </row>
    <row r="91" spans="1:40" ht="12.6" customHeight="1" x14ac:dyDescent="0.25">
      <c r="A91" s="122">
        <f t="shared" si="22"/>
        <v>87</v>
      </c>
      <c r="B91" s="116" t="s">
        <v>74</v>
      </c>
      <c r="C91" s="92">
        <f t="shared" si="14"/>
        <v>9</v>
      </c>
      <c r="D91" s="94" t="s">
        <v>80</v>
      </c>
      <c r="E91" s="84" t="s">
        <v>80</v>
      </c>
      <c r="F91" s="84" t="s">
        <v>80</v>
      </c>
      <c r="G91" s="84" t="s">
        <v>80</v>
      </c>
      <c r="H91" s="84"/>
      <c r="I91" s="84"/>
      <c r="J91" s="84" t="s">
        <v>80</v>
      </c>
      <c r="K91" s="84" t="s">
        <v>80</v>
      </c>
      <c r="L91" s="109" t="s">
        <v>80</v>
      </c>
      <c r="M91" s="84" t="s">
        <v>80</v>
      </c>
      <c r="N91" s="109"/>
      <c r="O91" s="84"/>
      <c r="P91" s="84"/>
      <c r="Q91" s="84"/>
      <c r="R91" s="84"/>
      <c r="S91" s="109"/>
      <c r="T91" s="84"/>
      <c r="U91" s="84"/>
      <c r="V91" s="109"/>
      <c r="W91" s="84" t="s">
        <v>80</v>
      </c>
      <c r="X91" s="84"/>
      <c r="Y91" s="84"/>
      <c r="Z91" s="84"/>
      <c r="AA91" s="84"/>
      <c r="AB91" s="84"/>
      <c r="AC91" s="84"/>
      <c r="AD91" s="84"/>
      <c r="AE91" s="84"/>
      <c r="AF91" s="109"/>
      <c r="AG91" s="133"/>
      <c r="AH91" s="133"/>
      <c r="AI91" s="84"/>
      <c r="AJ91" s="84"/>
      <c r="AK91" s="10"/>
      <c r="AL91" s="10"/>
      <c r="AM91" s="10"/>
      <c r="AN91" s="66">
        <f t="shared" si="15"/>
        <v>810</v>
      </c>
    </row>
    <row r="92" spans="1:40" ht="12.6" customHeight="1" x14ac:dyDescent="0.25">
      <c r="A92" s="122">
        <f t="shared" si="22"/>
        <v>88</v>
      </c>
      <c r="B92" s="116" t="s">
        <v>298</v>
      </c>
      <c r="C92" s="92">
        <f t="shared" si="14"/>
        <v>33</v>
      </c>
      <c r="D92" s="94" t="s">
        <v>80</v>
      </c>
      <c r="E92" s="84" t="s">
        <v>80</v>
      </c>
      <c r="F92" s="84" t="s">
        <v>80</v>
      </c>
      <c r="G92" s="84" t="s">
        <v>80</v>
      </c>
      <c r="H92" s="84" t="s">
        <v>80</v>
      </c>
      <c r="I92" s="84"/>
      <c r="J92" s="84" t="s">
        <v>80</v>
      </c>
      <c r="K92" s="84" t="s">
        <v>80</v>
      </c>
      <c r="L92" s="109" t="s">
        <v>80</v>
      </c>
      <c r="M92" s="84" t="s">
        <v>80</v>
      </c>
      <c r="N92" s="109" t="s">
        <v>80</v>
      </c>
      <c r="O92" s="84" t="s">
        <v>80</v>
      </c>
      <c r="P92" s="84" t="s">
        <v>80</v>
      </c>
      <c r="Q92" s="84" t="s">
        <v>80</v>
      </c>
      <c r="R92" s="84" t="s">
        <v>80</v>
      </c>
      <c r="S92" s="109" t="s">
        <v>80</v>
      </c>
      <c r="T92" s="84" t="s">
        <v>80</v>
      </c>
      <c r="U92" s="84" t="s">
        <v>80</v>
      </c>
      <c r="V92" s="109" t="s">
        <v>80</v>
      </c>
      <c r="W92" s="84" t="s">
        <v>80</v>
      </c>
      <c r="X92" s="84"/>
      <c r="Y92" s="84" t="s">
        <v>80</v>
      </c>
      <c r="Z92" s="84" t="s">
        <v>80</v>
      </c>
      <c r="AA92" s="84"/>
      <c r="AB92" s="84" t="s">
        <v>80</v>
      </c>
      <c r="AC92" s="84" t="s">
        <v>80</v>
      </c>
      <c r="AD92" s="84" t="s">
        <v>80</v>
      </c>
      <c r="AE92" s="84" t="s">
        <v>80</v>
      </c>
      <c r="AF92" s="109" t="s">
        <v>80</v>
      </c>
      <c r="AG92" s="133" t="s">
        <v>80</v>
      </c>
      <c r="AH92" s="133" t="s">
        <v>80</v>
      </c>
      <c r="AI92" s="84" t="s">
        <v>80</v>
      </c>
      <c r="AJ92" s="84" t="s">
        <v>80</v>
      </c>
      <c r="AK92" s="10" t="s">
        <v>80</v>
      </c>
      <c r="AL92" s="10" t="s">
        <v>80</v>
      </c>
      <c r="AM92" s="10" t="s">
        <v>80</v>
      </c>
      <c r="AN92" s="66">
        <f t="shared" si="15"/>
        <v>2970</v>
      </c>
    </row>
    <row r="93" spans="1:40" ht="12.6" customHeight="1" x14ac:dyDescent="0.25">
      <c r="A93" s="122">
        <f t="shared" si="22"/>
        <v>89</v>
      </c>
      <c r="B93" s="116" t="s">
        <v>231</v>
      </c>
      <c r="C93" s="92">
        <f t="shared" si="14"/>
        <v>1</v>
      </c>
      <c r="D93" s="94"/>
      <c r="E93" s="84"/>
      <c r="F93" s="84"/>
      <c r="G93" s="84"/>
      <c r="H93" s="84"/>
      <c r="I93" s="84"/>
      <c r="J93" s="84"/>
      <c r="K93" s="84"/>
      <c r="L93" s="109"/>
      <c r="M93" s="84"/>
      <c r="N93" s="109"/>
      <c r="O93" s="84"/>
      <c r="P93" s="84"/>
      <c r="Q93" s="84"/>
      <c r="R93" s="84"/>
      <c r="S93" s="109"/>
      <c r="T93" s="84"/>
      <c r="U93" s="84"/>
      <c r="V93" s="109"/>
      <c r="W93" s="84"/>
      <c r="X93" s="84"/>
      <c r="Y93" s="84"/>
      <c r="Z93" s="84"/>
      <c r="AA93" s="84"/>
      <c r="AB93" s="84"/>
      <c r="AC93" s="84"/>
      <c r="AD93" s="84"/>
      <c r="AE93" s="84"/>
      <c r="AF93" s="109"/>
      <c r="AG93" s="133"/>
      <c r="AH93" s="133"/>
      <c r="AI93" s="84" t="s">
        <v>80</v>
      </c>
      <c r="AJ93" s="84"/>
      <c r="AK93" s="10"/>
      <c r="AL93" s="10"/>
      <c r="AM93" s="10"/>
      <c r="AN93" s="66">
        <f t="shared" si="15"/>
        <v>90</v>
      </c>
    </row>
    <row r="94" spans="1:40" ht="12.6" customHeight="1" x14ac:dyDescent="0.25">
      <c r="A94" s="122">
        <f t="shared" si="22"/>
        <v>90</v>
      </c>
      <c r="B94" s="116" t="s">
        <v>308</v>
      </c>
      <c r="C94" s="92">
        <f t="shared" si="14"/>
        <v>2</v>
      </c>
      <c r="D94" s="94"/>
      <c r="E94" s="84"/>
      <c r="F94" s="84"/>
      <c r="G94" s="84"/>
      <c r="H94" s="84"/>
      <c r="I94" s="84"/>
      <c r="J94" s="84"/>
      <c r="K94" s="84"/>
      <c r="L94" s="109"/>
      <c r="M94" s="84"/>
      <c r="N94" s="109"/>
      <c r="O94" s="84"/>
      <c r="P94" s="84"/>
      <c r="Q94" s="84"/>
      <c r="R94" s="84"/>
      <c r="S94" s="109"/>
      <c r="T94" s="84"/>
      <c r="U94" s="84"/>
      <c r="V94" s="109"/>
      <c r="W94" s="84"/>
      <c r="X94" s="84"/>
      <c r="Y94" s="84"/>
      <c r="Z94" s="84" t="s">
        <v>80</v>
      </c>
      <c r="AA94" s="84"/>
      <c r="AB94" s="84"/>
      <c r="AC94" s="84"/>
      <c r="AD94" s="84"/>
      <c r="AE94" s="84"/>
      <c r="AF94" s="109"/>
      <c r="AG94" s="133"/>
      <c r="AH94" s="133"/>
      <c r="AI94" s="84" t="s">
        <v>80</v>
      </c>
      <c r="AJ94" s="84"/>
      <c r="AK94" s="10"/>
      <c r="AL94" s="10"/>
      <c r="AM94" s="10"/>
      <c r="AN94" s="66">
        <f t="shared" si="15"/>
        <v>180</v>
      </c>
    </row>
    <row r="95" spans="1:40" ht="12.6" customHeight="1" x14ac:dyDescent="0.25">
      <c r="A95" s="122">
        <f t="shared" si="22"/>
        <v>91</v>
      </c>
      <c r="B95" s="116" t="s">
        <v>333</v>
      </c>
      <c r="C95" s="92">
        <f t="shared" si="14"/>
        <v>16</v>
      </c>
      <c r="D95" s="94"/>
      <c r="E95" s="84"/>
      <c r="F95" s="84"/>
      <c r="G95" s="84"/>
      <c r="H95" s="84" t="s">
        <v>80</v>
      </c>
      <c r="I95" s="84" t="s">
        <v>80</v>
      </c>
      <c r="J95" s="84" t="s">
        <v>80</v>
      </c>
      <c r="K95" s="84"/>
      <c r="L95" s="109"/>
      <c r="M95" s="84"/>
      <c r="N95" s="109"/>
      <c r="O95" s="84"/>
      <c r="P95" s="84"/>
      <c r="Q95" s="84" t="s">
        <v>80</v>
      </c>
      <c r="R95" s="84" t="s">
        <v>80</v>
      </c>
      <c r="S95" s="109"/>
      <c r="T95" s="84" t="s">
        <v>80</v>
      </c>
      <c r="U95" s="84"/>
      <c r="V95" s="109" t="s">
        <v>80</v>
      </c>
      <c r="W95" s="84" t="s">
        <v>80</v>
      </c>
      <c r="X95" s="84" t="s">
        <v>80</v>
      </c>
      <c r="Y95" s="84" t="s">
        <v>80</v>
      </c>
      <c r="Z95" s="84" t="s">
        <v>80</v>
      </c>
      <c r="AA95" s="84"/>
      <c r="AB95" s="84"/>
      <c r="AC95" s="84"/>
      <c r="AD95" s="84" t="s">
        <v>80</v>
      </c>
      <c r="AE95" s="84"/>
      <c r="AF95" s="109"/>
      <c r="AG95" s="133"/>
      <c r="AH95" s="133" t="s">
        <v>80</v>
      </c>
      <c r="AI95" s="84" t="s">
        <v>80</v>
      </c>
      <c r="AJ95" s="84" t="s">
        <v>80</v>
      </c>
      <c r="AK95" s="10" t="s">
        <v>80</v>
      </c>
      <c r="AL95" s="10"/>
      <c r="AM95" s="10"/>
      <c r="AN95" s="66">
        <f t="shared" si="15"/>
        <v>1440</v>
      </c>
    </row>
    <row r="96" spans="1:40" ht="12.6" customHeight="1" x14ac:dyDescent="0.25">
      <c r="A96" s="122">
        <f t="shared" si="22"/>
        <v>92</v>
      </c>
      <c r="B96" s="116" t="s">
        <v>393</v>
      </c>
      <c r="C96" s="92">
        <f t="shared" ref="C96" si="23">COUNTIF(D96:AM96,"X")</f>
        <v>2</v>
      </c>
      <c r="D96" s="95"/>
      <c r="E96" s="87"/>
      <c r="F96" s="87"/>
      <c r="G96" s="87"/>
      <c r="H96" s="87"/>
      <c r="I96" s="87"/>
      <c r="J96" s="87"/>
      <c r="K96" s="87"/>
      <c r="L96" s="111"/>
      <c r="M96" s="87"/>
      <c r="N96" s="111"/>
      <c r="O96" s="87"/>
      <c r="P96" s="87"/>
      <c r="Q96" s="87"/>
      <c r="R96" s="87"/>
      <c r="S96" s="111"/>
      <c r="T96" s="87"/>
      <c r="U96" s="87"/>
      <c r="V96" s="111"/>
      <c r="W96" s="87"/>
      <c r="X96" s="87"/>
      <c r="Y96" s="87"/>
      <c r="Z96" s="87"/>
      <c r="AA96" s="87"/>
      <c r="AB96" s="87"/>
      <c r="AC96" s="87"/>
      <c r="AD96" s="87"/>
      <c r="AE96" s="87"/>
      <c r="AF96" s="111"/>
      <c r="AG96" s="87"/>
      <c r="AH96" s="133" t="s">
        <v>80</v>
      </c>
      <c r="AI96" s="84"/>
      <c r="AJ96" s="84"/>
      <c r="AK96" s="10" t="s">
        <v>80</v>
      </c>
      <c r="AL96" s="10"/>
      <c r="AM96" s="10"/>
      <c r="AN96" s="66">
        <f t="shared" ref="AN96" si="24">C96*$AN$3</f>
        <v>180</v>
      </c>
    </row>
    <row r="97" spans="1:40" ht="12.6" customHeight="1" x14ac:dyDescent="0.25">
      <c r="A97" s="122">
        <f t="shared" si="22"/>
        <v>93</v>
      </c>
      <c r="B97" s="116" t="s">
        <v>50</v>
      </c>
      <c r="C97" s="92">
        <f t="shared" si="14"/>
        <v>11</v>
      </c>
      <c r="D97" s="94"/>
      <c r="E97" s="84"/>
      <c r="F97" s="84"/>
      <c r="G97" s="84" t="s">
        <v>80</v>
      </c>
      <c r="H97" s="84" t="s">
        <v>80</v>
      </c>
      <c r="I97" s="84"/>
      <c r="J97" s="84" t="s">
        <v>80</v>
      </c>
      <c r="K97" s="84"/>
      <c r="L97" s="109"/>
      <c r="M97" s="84"/>
      <c r="N97" s="109"/>
      <c r="O97" s="84"/>
      <c r="P97" s="84" t="s">
        <v>80</v>
      </c>
      <c r="Q97" s="84" t="s">
        <v>80</v>
      </c>
      <c r="R97" s="84"/>
      <c r="S97" s="109"/>
      <c r="T97" s="84" t="s">
        <v>80</v>
      </c>
      <c r="U97" s="84"/>
      <c r="V97" s="109"/>
      <c r="W97" s="84"/>
      <c r="X97" s="84"/>
      <c r="Y97" s="84"/>
      <c r="Z97" s="84" t="s">
        <v>80</v>
      </c>
      <c r="AA97" s="84"/>
      <c r="AB97" s="84" t="s">
        <v>80</v>
      </c>
      <c r="AC97" s="84"/>
      <c r="AD97" s="84" t="s">
        <v>80</v>
      </c>
      <c r="AE97" s="84" t="s">
        <v>80</v>
      </c>
      <c r="AF97" s="109"/>
      <c r="AG97" s="133"/>
      <c r="AH97" s="133"/>
      <c r="AI97" s="84" t="s">
        <v>80</v>
      </c>
      <c r="AJ97" s="84"/>
      <c r="AK97" s="10"/>
      <c r="AL97" s="10"/>
      <c r="AM97" s="10"/>
      <c r="AN97" s="66">
        <f t="shared" si="15"/>
        <v>990</v>
      </c>
    </row>
    <row r="98" spans="1:40" ht="12.6" customHeight="1" x14ac:dyDescent="0.25">
      <c r="A98" s="122">
        <f t="shared" si="22"/>
        <v>94</v>
      </c>
      <c r="B98" s="116" t="s">
        <v>394</v>
      </c>
      <c r="C98" s="92">
        <f t="shared" si="14"/>
        <v>9</v>
      </c>
      <c r="D98" s="95"/>
      <c r="E98" s="87"/>
      <c r="F98" s="87"/>
      <c r="G98" s="87"/>
      <c r="H98" s="87"/>
      <c r="I98" s="87"/>
      <c r="J98" s="87"/>
      <c r="K98" s="87"/>
      <c r="L98" s="111"/>
      <c r="M98" s="87"/>
      <c r="N98" s="111"/>
      <c r="O98" s="87"/>
      <c r="P98" s="87"/>
      <c r="Q98" s="87"/>
      <c r="R98" s="87"/>
      <c r="S98" s="111"/>
      <c r="T98" s="87"/>
      <c r="U98" s="87"/>
      <c r="V98" s="111"/>
      <c r="W98" s="87"/>
      <c r="X98" s="84" t="s">
        <v>80</v>
      </c>
      <c r="Y98" s="84" t="s">
        <v>80</v>
      </c>
      <c r="Z98" s="84"/>
      <c r="AA98" s="84"/>
      <c r="AB98" s="84" t="s">
        <v>80</v>
      </c>
      <c r="AC98" s="84"/>
      <c r="AD98" s="84"/>
      <c r="AE98" s="84" t="s">
        <v>80</v>
      </c>
      <c r="AF98" s="109"/>
      <c r="AG98" s="133"/>
      <c r="AH98" s="133" t="s">
        <v>80</v>
      </c>
      <c r="AI98" s="84" t="s">
        <v>80</v>
      </c>
      <c r="AJ98" s="84" t="s">
        <v>80</v>
      </c>
      <c r="AK98" s="10" t="s">
        <v>80</v>
      </c>
      <c r="AL98" s="10" t="s">
        <v>80</v>
      </c>
      <c r="AM98" s="10"/>
      <c r="AN98" s="66">
        <f t="shared" si="15"/>
        <v>810</v>
      </c>
    </row>
    <row r="99" spans="1:40" ht="12.6" customHeight="1" x14ac:dyDescent="0.25">
      <c r="A99" s="122">
        <f t="shared" si="22"/>
        <v>95</v>
      </c>
      <c r="B99" s="116" t="s">
        <v>388</v>
      </c>
      <c r="C99" s="92">
        <f t="shared" si="14"/>
        <v>36</v>
      </c>
      <c r="D99" s="94" t="s">
        <v>80</v>
      </c>
      <c r="E99" s="84" t="s">
        <v>80</v>
      </c>
      <c r="F99" s="84" t="s">
        <v>80</v>
      </c>
      <c r="G99" s="84" t="s">
        <v>80</v>
      </c>
      <c r="H99" s="84" t="s">
        <v>80</v>
      </c>
      <c r="I99" s="84" t="s">
        <v>80</v>
      </c>
      <c r="J99" s="84" t="s">
        <v>80</v>
      </c>
      <c r="K99" s="84" t="s">
        <v>80</v>
      </c>
      <c r="L99" s="109" t="s">
        <v>80</v>
      </c>
      <c r="M99" s="84" t="s">
        <v>80</v>
      </c>
      <c r="N99" s="109" t="s">
        <v>80</v>
      </c>
      <c r="O99" s="84" t="s">
        <v>80</v>
      </c>
      <c r="P99" s="84" t="s">
        <v>80</v>
      </c>
      <c r="Q99" s="84" t="s">
        <v>80</v>
      </c>
      <c r="R99" s="84" t="s">
        <v>80</v>
      </c>
      <c r="S99" s="109" t="s">
        <v>80</v>
      </c>
      <c r="T99" s="84" t="s">
        <v>80</v>
      </c>
      <c r="U99" s="84" t="s">
        <v>80</v>
      </c>
      <c r="V99" s="109" t="s">
        <v>80</v>
      </c>
      <c r="W99" s="84" t="s">
        <v>80</v>
      </c>
      <c r="X99" s="84" t="s">
        <v>80</v>
      </c>
      <c r="Y99" s="84" t="s">
        <v>80</v>
      </c>
      <c r="Z99" s="84" t="s">
        <v>80</v>
      </c>
      <c r="AA99" s="84" t="s">
        <v>80</v>
      </c>
      <c r="AB99" s="84" t="s">
        <v>80</v>
      </c>
      <c r="AC99" s="84" t="s">
        <v>80</v>
      </c>
      <c r="AD99" s="84" t="s">
        <v>80</v>
      </c>
      <c r="AE99" s="84" t="s">
        <v>80</v>
      </c>
      <c r="AF99" s="109" t="s">
        <v>80</v>
      </c>
      <c r="AG99" s="133" t="s">
        <v>80</v>
      </c>
      <c r="AH99" s="133" t="s">
        <v>80</v>
      </c>
      <c r="AI99" s="84" t="s">
        <v>80</v>
      </c>
      <c r="AJ99" s="84" t="s">
        <v>80</v>
      </c>
      <c r="AK99" s="10" t="s">
        <v>80</v>
      </c>
      <c r="AL99" s="10" t="s">
        <v>80</v>
      </c>
      <c r="AM99" s="10" t="s">
        <v>80</v>
      </c>
      <c r="AN99" s="66">
        <f t="shared" si="15"/>
        <v>3240</v>
      </c>
    </row>
    <row r="100" spans="1:40" ht="12.6" customHeight="1" x14ac:dyDescent="0.25">
      <c r="A100" s="122">
        <f t="shared" si="22"/>
        <v>96</v>
      </c>
      <c r="B100" s="116" t="s">
        <v>344</v>
      </c>
      <c r="C100" s="92">
        <f t="shared" si="14"/>
        <v>19</v>
      </c>
      <c r="D100" s="94"/>
      <c r="E100" s="84" t="s">
        <v>80</v>
      </c>
      <c r="F100" s="84" t="s">
        <v>80</v>
      </c>
      <c r="G100" s="84" t="s">
        <v>80</v>
      </c>
      <c r="H100" s="84"/>
      <c r="I100" s="84"/>
      <c r="J100" s="84" t="s">
        <v>80</v>
      </c>
      <c r="K100" s="84" t="s">
        <v>80</v>
      </c>
      <c r="L100" s="109"/>
      <c r="M100" s="84"/>
      <c r="N100" s="109" t="s">
        <v>80</v>
      </c>
      <c r="O100" s="84"/>
      <c r="P100" s="84" t="s">
        <v>80</v>
      </c>
      <c r="Q100" s="84" t="s">
        <v>80</v>
      </c>
      <c r="R100" s="84"/>
      <c r="S100" s="109"/>
      <c r="T100" s="84" t="s">
        <v>80</v>
      </c>
      <c r="U100" s="84" t="s">
        <v>80</v>
      </c>
      <c r="V100" s="109"/>
      <c r="W100" s="84"/>
      <c r="X100" s="84" t="s">
        <v>80</v>
      </c>
      <c r="Y100" s="84" t="s">
        <v>80</v>
      </c>
      <c r="Z100" s="84" t="s">
        <v>80</v>
      </c>
      <c r="AA100" s="84" t="s">
        <v>80</v>
      </c>
      <c r="AB100" s="84" t="s">
        <v>80</v>
      </c>
      <c r="AC100" s="84" t="s">
        <v>80</v>
      </c>
      <c r="AD100" s="84"/>
      <c r="AE100" s="84"/>
      <c r="AF100" s="109"/>
      <c r="AG100" s="133"/>
      <c r="AH100" s="133" t="s">
        <v>80</v>
      </c>
      <c r="AI100" s="84" t="s">
        <v>80</v>
      </c>
      <c r="AJ100" s="84" t="s">
        <v>80</v>
      </c>
      <c r="AK100" s="10"/>
      <c r="AL100" s="10"/>
      <c r="AM100" s="10"/>
      <c r="AN100" s="66">
        <f t="shared" si="15"/>
        <v>1710</v>
      </c>
    </row>
    <row r="101" spans="1:40" ht="12.6" customHeight="1" x14ac:dyDescent="0.25">
      <c r="A101" s="122">
        <f t="shared" si="22"/>
        <v>97</v>
      </c>
      <c r="B101" s="116" t="s">
        <v>52</v>
      </c>
      <c r="C101" s="92">
        <f t="shared" si="14"/>
        <v>12</v>
      </c>
      <c r="D101" s="94"/>
      <c r="E101" s="84"/>
      <c r="F101" s="84" t="s">
        <v>80</v>
      </c>
      <c r="G101" s="84"/>
      <c r="H101" s="84"/>
      <c r="I101" s="84"/>
      <c r="J101" s="84" t="s">
        <v>80</v>
      </c>
      <c r="K101" s="84" t="s">
        <v>80</v>
      </c>
      <c r="L101" s="109"/>
      <c r="M101" s="84" t="s">
        <v>80</v>
      </c>
      <c r="N101" s="109"/>
      <c r="O101" s="84"/>
      <c r="P101" s="84" t="s">
        <v>80</v>
      </c>
      <c r="Q101" s="84" t="s">
        <v>80</v>
      </c>
      <c r="R101" s="84"/>
      <c r="S101" s="109"/>
      <c r="T101" s="84" t="s">
        <v>80</v>
      </c>
      <c r="U101" s="84"/>
      <c r="V101" s="109"/>
      <c r="W101" s="84" t="s">
        <v>80</v>
      </c>
      <c r="X101" s="84" t="s">
        <v>80</v>
      </c>
      <c r="Y101" s="84" t="s">
        <v>80</v>
      </c>
      <c r="Z101" s="84"/>
      <c r="AA101" s="84" t="s">
        <v>80</v>
      </c>
      <c r="AB101" s="84"/>
      <c r="AC101" s="84"/>
      <c r="AD101" s="84"/>
      <c r="AE101" s="84"/>
      <c r="AF101" s="109"/>
      <c r="AG101" s="133"/>
      <c r="AH101" s="133"/>
      <c r="AI101" s="84"/>
      <c r="AJ101" s="84" t="s">
        <v>80</v>
      </c>
      <c r="AK101" s="10"/>
      <c r="AL101" s="10"/>
      <c r="AM101" s="10"/>
      <c r="AN101" s="66">
        <f t="shared" si="15"/>
        <v>1080</v>
      </c>
    </row>
    <row r="102" spans="1:40" ht="12.6" customHeight="1" x14ac:dyDescent="0.25">
      <c r="A102" s="122">
        <f t="shared" si="22"/>
        <v>98</v>
      </c>
      <c r="B102" s="116" t="s">
        <v>390</v>
      </c>
      <c r="C102" s="92">
        <f t="shared" si="14"/>
        <v>13</v>
      </c>
      <c r="D102" s="95"/>
      <c r="E102" s="87"/>
      <c r="F102" s="87"/>
      <c r="G102" s="87"/>
      <c r="H102" s="87"/>
      <c r="I102" s="87"/>
      <c r="J102" s="87"/>
      <c r="K102" s="87"/>
      <c r="L102" s="111"/>
      <c r="M102" s="87"/>
      <c r="N102" s="111"/>
      <c r="O102" s="87"/>
      <c r="P102" s="87"/>
      <c r="Q102" s="87"/>
      <c r="R102" s="87"/>
      <c r="S102" s="111"/>
      <c r="T102" s="87"/>
      <c r="U102" s="87"/>
      <c r="V102" s="111"/>
      <c r="W102" s="87"/>
      <c r="X102" s="87"/>
      <c r="Y102" s="87"/>
      <c r="Z102" s="87"/>
      <c r="AA102" s="84" t="s">
        <v>80</v>
      </c>
      <c r="AB102" s="84" t="s">
        <v>80</v>
      </c>
      <c r="AC102" s="84" t="s">
        <v>80</v>
      </c>
      <c r="AD102" s="84" t="s">
        <v>80</v>
      </c>
      <c r="AE102" s="84" t="s">
        <v>80</v>
      </c>
      <c r="AF102" s="109" t="s">
        <v>80</v>
      </c>
      <c r="AG102" s="133" t="s">
        <v>80</v>
      </c>
      <c r="AH102" s="133" t="s">
        <v>80</v>
      </c>
      <c r="AI102" s="84" t="s">
        <v>80</v>
      </c>
      <c r="AJ102" s="84" t="s">
        <v>80</v>
      </c>
      <c r="AK102" s="10" t="s">
        <v>80</v>
      </c>
      <c r="AL102" s="10" t="s">
        <v>80</v>
      </c>
      <c r="AM102" s="10" t="s">
        <v>80</v>
      </c>
      <c r="AN102" s="66">
        <f t="shared" ref="AN102" si="25">C102*$AN$3</f>
        <v>1170</v>
      </c>
    </row>
    <row r="103" spans="1:40" ht="12.6" customHeight="1" x14ac:dyDescent="0.25">
      <c r="A103" s="122">
        <f t="shared" si="22"/>
        <v>99</v>
      </c>
      <c r="B103" s="116" t="s">
        <v>55</v>
      </c>
      <c r="C103" s="92">
        <f t="shared" si="14"/>
        <v>0</v>
      </c>
      <c r="D103" s="94"/>
      <c r="E103" s="84"/>
      <c r="F103" s="84"/>
      <c r="G103" s="84"/>
      <c r="H103" s="84"/>
      <c r="I103" s="84"/>
      <c r="J103" s="84"/>
      <c r="K103" s="84"/>
      <c r="L103" s="109"/>
      <c r="M103" s="84"/>
      <c r="N103" s="109"/>
      <c r="O103" s="84"/>
      <c r="P103" s="84"/>
      <c r="Q103" s="84"/>
      <c r="R103" s="84"/>
      <c r="S103" s="109"/>
      <c r="T103" s="84"/>
      <c r="U103" s="84"/>
      <c r="V103" s="109"/>
      <c r="W103" s="84"/>
      <c r="X103" s="84"/>
      <c r="Y103" s="84"/>
      <c r="Z103" s="84"/>
      <c r="AA103" s="84"/>
      <c r="AB103" s="84"/>
      <c r="AC103" s="84"/>
      <c r="AD103" s="84"/>
      <c r="AE103" s="84"/>
      <c r="AF103" s="109"/>
      <c r="AG103" s="133"/>
      <c r="AH103" s="133"/>
      <c r="AI103" s="84"/>
      <c r="AJ103" s="84"/>
      <c r="AK103" s="10"/>
      <c r="AL103" s="10"/>
      <c r="AM103" s="10"/>
      <c r="AN103" s="66">
        <f t="shared" si="15"/>
        <v>0</v>
      </c>
    </row>
    <row r="104" spans="1:40" ht="12.6" customHeight="1" x14ac:dyDescent="0.25">
      <c r="A104" s="122">
        <f t="shared" si="22"/>
        <v>100</v>
      </c>
      <c r="B104" s="116" t="s">
        <v>334</v>
      </c>
      <c r="C104" s="92">
        <f t="shared" si="14"/>
        <v>0</v>
      </c>
      <c r="D104" s="94"/>
      <c r="E104" s="84"/>
      <c r="F104" s="84"/>
      <c r="G104" s="84"/>
      <c r="H104" s="84"/>
      <c r="I104" s="84"/>
      <c r="J104" s="84"/>
      <c r="K104" s="84"/>
      <c r="L104" s="109"/>
      <c r="M104" s="84"/>
      <c r="N104" s="109"/>
      <c r="O104" s="84"/>
      <c r="P104" s="84"/>
      <c r="Q104" s="84"/>
      <c r="R104" s="84"/>
      <c r="S104" s="109"/>
      <c r="T104" s="84"/>
      <c r="U104" s="84"/>
      <c r="V104" s="109"/>
      <c r="W104" s="84"/>
      <c r="X104" s="84"/>
      <c r="Y104" s="84"/>
      <c r="Z104" s="84"/>
      <c r="AA104" s="84"/>
      <c r="AB104" s="84"/>
      <c r="AC104" s="84"/>
      <c r="AD104" s="84"/>
      <c r="AE104" s="84"/>
      <c r="AF104" s="109"/>
      <c r="AG104" s="133"/>
      <c r="AH104" s="133"/>
      <c r="AI104" s="84"/>
      <c r="AJ104" s="84"/>
      <c r="AK104" s="10"/>
      <c r="AL104" s="10"/>
      <c r="AM104" s="10"/>
      <c r="AN104" s="66">
        <f t="shared" si="15"/>
        <v>0</v>
      </c>
    </row>
    <row r="105" spans="1:40" ht="12.6" customHeight="1" x14ac:dyDescent="0.25">
      <c r="A105" s="122">
        <f t="shared" si="22"/>
        <v>101</v>
      </c>
      <c r="B105" s="116" t="s">
        <v>271</v>
      </c>
      <c r="C105" s="92">
        <f t="shared" si="14"/>
        <v>32</v>
      </c>
      <c r="D105" s="94" t="s">
        <v>80</v>
      </c>
      <c r="E105" s="84" t="s">
        <v>80</v>
      </c>
      <c r="F105" s="84" t="s">
        <v>80</v>
      </c>
      <c r="G105" s="84" t="s">
        <v>80</v>
      </c>
      <c r="H105" s="84" t="s">
        <v>80</v>
      </c>
      <c r="I105" s="84" t="s">
        <v>80</v>
      </c>
      <c r="J105" s="84" t="s">
        <v>80</v>
      </c>
      <c r="K105" s="84"/>
      <c r="L105" s="109" t="s">
        <v>80</v>
      </c>
      <c r="M105" s="84" t="s">
        <v>80</v>
      </c>
      <c r="N105" s="109" t="s">
        <v>80</v>
      </c>
      <c r="O105" s="84" t="s">
        <v>80</v>
      </c>
      <c r="P105" s="84" t="s">
        <v>80</v>
      </c>
      <c r="Q105" s="84" t="s">
        <v>80</v>
      </c>
      <c r="R105" s="84" t="s">
        <v>80</v>
      </c>
      <c r="S105" s="109" t="s">
        <v>80</v>
      </c>
      <c r="T105" s="84" t="s">
        <v>80</v>
      </c>
      <c r="U105" s="84" t="s">
        <v>80</v>
      </c>
      <c r="V105" s="109" t="s">
        <v>80</v>
      </c>
      <c r="W105" s="84" t="s">
        <v>80</v>
      </c>
      <c r="X105" s="84" t="s">
        <v>80</v>
      </c>
      <c r="Y105" s="84" t="s">
        <v>80</v>
      </c>
      <c r="Z105" s="84" t="s">
        <v>80</v>
      </c>
      <c r="AA105" s="84" t="s">
        <v>80</v>
      </c>
      <c r="AB105" s="84" t="s">
        <v>80</v>
      </c>
      <c r="AC105" s="84" t="s">
        <v>80</v>
      </c>
      <c r="AD105" s="84" t="s">
        <v>80</v>
      </c>
      <c r="AE105" s="84"/>
      <c r="AF105" s="109"/>
      <c r="AG105" s="133"/>
      <c r="AH105" s="133" t="s">
        <v>80</v>
      </c>
      <c r="AI105" s="84" t="s">
        <v>80</v>
      </c>
      <c r="AJ105" s="84" t="s">
        <v>80</v>
      </c>
      <c r="AK105" s="10" t="s">
        <v>80</v>
      </c>
      <c r="AL105" s="10" t="s">
        <v>80</v>
      </c>
      <c r="AM105" s="10" t="s">
        <v>80</v>
      </c>
      <c r="AN105" s="66">
        <f t="shared" si="15"/>
        <v>2880</v>
      </c>
    </row>
    <row r="106" spans="1:40" ht="12.6" customHeight="1" x14ac:dyDescent="0.25">
      <c r="A106" s="122">
        <f t="shared" si="22"/>
        <v>102</v>
      </c>
      <c r="B106" s="116" t="s">
        <v>57</v>
      </c>
      <c r="C106" s="92">
        <f t="shared" si="14"/>
        <v>9</v>
      </c>
      <c r="D106" s="94"/>
      <c r="E106" s="84"/>
      <c r="F106" s="84" t="s">
        <v>80</v>
      </c>
      <c r="G106" s="84"/>
      <c r="H106" s="84" t="s">
        <v>80</v>
      </c>
      <c r="I106" s="84" t="s">
        <v>80</v>
      </c>
      <c r="J106" s="84" t="s">
        <v>80</v>
      </c>
      <c r="K106" s="84"/>
      <c r="L106" s="109"/>
      <c r="M106" s="84"/>
      <c r="N106" s="109" t="s">
        <v>80</v>
      </c>
      <c r="O106" s="84"/>
      <c r="P106" s="84" t="s">
        <v>80</v>
      </c>
      <c r="Q106" s="84"/>
      <c r="R106" s="84"/>
      <c r="S106" s="109"/>
      <c r="T106" s="84" t="s">
        <v>80</v>
      </c>
      <c r="U106" s="84"/>
      <c r="V106" s="109"/>
      <c r="W106" s="84"/>
      <c r="X106" s="84"/>
      <c r="Y106" s="84"/>
      <c r="Z106" s="84"/>
      <c r="AA106" s="84"/>
      <c r="AB106" s="84"/>
      <c r="AC106" s="84"/>
      <c r="AD106" s="84"/>
      <c r="AE106" s="84"/>
      <c r="AF106" s="109" t="s">
        <v>80</v>
      </c>
      <c r="AG106" s="133"/>
      <c r="AH106" s="133"/>
      <c r="AI106" s="84" t="s">
        <v>80</v>
      </c>
      <c r="AJ106" s="84"/>
      <c r="AK106" s="10"/>
      <c r="AL106" s="10"/>
      <c r="AM106" s="10"/>
      <c r="AN106" s="66">
        <f t="shared" si="15"/>
        <v>810</v>
      </c>
    </row>
    <row r="107" spans="1:40" ht="12.6" customHeight="1" x14ac:dyDescent="0.25">
      <c r="A107" s="122">
        <f t="shared" si="22"/>
        <v>103</v>
      </c>
      <c r="B107" s="116" t="s">
        <v>253</v>
      </c>
      <c r="C107" s="92">
        <f t="shared" si="14"/>
        <v>16</v>
      </c>
      <c r="D107" s="94"/>
      <c r="E107" s="84"/>
      <c r="F107" s="84"/>
      <c r="G107" s="84" t="s">
        <v>80</v>
      </c>
      <c r="H107" s="84" t="s">
        <v>80</v>
      </c>
      <c r="I107" s="84" t="s">
        <v>80</v>
      </c>
      <c r="J107" s="84" t="s">
        <v>80</v>
      </c>
      <c r="K107" s="84"/>
      <c r="L107" s="109"/>
      <c r="M107" s="84" t="s">
        <v>80</v>
      </c>
      <c r="N107" s="109"/>
      <c r="O107" s="84"/>
      <c r="P107" s="84" t="s">
        <v>80</v>
      </c>
      <c r="Q107" s="84"/>
      <c r="R107" s="84" t="s">
        <v>80</v>
      </c>
      <c r="S107" s="109"/>
      <c r="T107" s="84"/>
      <c r="U107" s="84" t="s">
        <v>80</v>
      </c>
      <c r="V107" s="109" t="s">
        <v>80</v>
      </c>
      <c r="W107" s="84"/>
      <c r="X107" s="84" t="s">
        <v>80</v>
      </c>
      <c r="Y107" s="84" t="s">
        <v>80</v>
      </c>
      <c r="Z107" s="84"/>
      <c r="AA107" s="84"/>
      <c r="AB107" s="84" t="s">
        <v>80</v>
      </c>
      <c r="AC107" s="84"/>
      <c r="AD107" s="84" t="s">
        <v>80</v>
      </c>
      <c r="AE107" s="84"/>
      <c r="AF107" s="109"/>
      <c r="AG107" s="133"/>
      <c r="AH107" s="133" t="s">
        <v>80</v>
      </c>
      <c r="AI107" s="84"/>
      <c r="AJ107" s="84"/>
      <c r="AK107" s="10" t="s">
        <v>80</v>
      </c>
      <c r="AL107" s="10" t="s">
        <v>80</v>
      </c>
      <c r="AM107" s="10"/>
      <c r="AN107" s="66">
        <f t="shared" si="15"/>
        <v>1440</v>
      </c>
    </row>
    <row r="108" spans="1:40" ht="12.6" customHeight="1" x14ac:dyDescent="0.25">
      <c r="A108" s="122">
        <f t="shared" si="22"/>
        <v>104</v>
      </c>
      <c r="B108" s="116" t="s">
        <v>68</v>
      </c>
      <c r="C108" s="92">
        <f t="shared" si="14"/>
        <v>19</v>
      </c>
      <c r="D108" s="94"/>
      <c r="E108" s="84" t="s">
        <v>80</v>
      </c>
      <c r="F108" s="84"/>
      <c r="G108" s="84" t="s">
        <v>80</v>
      </c>
      <c r="H108" s="84" t="s">
        <v>80</v>
      </c>
      <c r="I108" s="84" t="s">
        <v>80</v>
      </c>
      <c r="J108" s="84" t="s">
        <v>80</v>
      </c>
      <c r="K108" s="84"/>
      <c r="L108" s="109"/>
      <c r="M108" s="84"/>
      <c r="N108" s="109" t="s">
        <v>80</v>
      </c>
      <c r="O108" s="84" t="s">
        <v>80</v>
      </c>
      <c r="P108" s="84"/>
      <c r="Q108" s="84"/>
      <c r="R108" s="84"/>
      <c r="S108" s="109" t="s">
        <v>80</v>
      </c>
      <c r="T108" s="84" t="s">
        <v>80</v>
      </c>
      <c r="U108" s="84"/>
      <c r="V108" s="109"/>
      <c r="W108" s="84" t="s">
        <v>80</v>
      </c>
      <c r="X108" s="84" t="s">
        <v>80</v>
      </c>
      <c r="Y108" s="84" t="s">
        <v>80</v>
      </c>
      <c r="Z108" s="84" t="s">
        <v>80</v>
      </c>
      <c r="AA108" s="84"/>
      <c r="AB108" s="84"/>
      <c r="AC108" s="84"/>
      <c r="AD108" s="84" t="s">
        <v>80</v>
      </c>
      <c r="AE108" s="84" t="s">
        <v>80</v>
      </c>
      <c r="AF108" s="109"/>
      <c r="AG108" s="133"/>
      <c r="AH108" s="133" t="s">
        <v>80</v>
      </c>
      <c r="AI108" s="84" t="s">
        <v>80</v>
      </c>
      <c r="AJ108" s="84"/>
      <c r="AK108" s="10" t="s">
        <v>80</v>
      </c>
      <c r="AL108" s="10" t="s">
        <v>80</v>
      </c>
      <c r="AM108" s="10"/>
      <c r="AN108" s="66">
        <f t="shared" si="15"/>
        <v>1710</v>
      </c>
    </row>
    <row r="109" spans="1:40" ht="12.6" customHeight="1" x14ac:dyDescent="0.25">
      <c r="A109" s="122">
        <f t="shared" si="22"/>
        <v>105</v>
      </c>
      <c r="B109" s="116" t="s">
        <v>58</v>
      </c>
      <c r="C109" s="92">
        <f t="shared" si="14"/>
        <v>1</v>
      </c>
      <c r="D109" s="94"/>
      <c r="E109" s="84"/>
      <c r="F109" s="84"/>
      <c r="G109" s="84"/>
      <c r="H109" s="84"/>
      <c r="I109" s="84"/>
      <c r="J109" s="84"/>
      <c r="K109" s="84"/>
      <c r="L109" s="109"/>
      <c r="M109" s="84"/>
      <c r="N109" s="109"/>
      <c r="O109" s="84"/>
      <c r="P109" s="84"/>
      <c r="Q109" s="84"/>
      <c r="R109" s="84"/>
      <c r="S109" s="109"/>
      <c r="T109" s="84"/>
      <c r="U109" s="84"/>
      <c r="V109" s="109"/>
      <c r="W109" s="84"/>
      <c r="X109" s="84"/>
      <c r="Y109" s="84"/>
      <c r="Z109" s="84"/>
      <c r="AA109" s="84"/>
      <c r="AB109" s="84"/>
      <c r="AC109" s="84"/>
      <c r="AD109" s="84"/>
      <c r="AE109" s="84"/>
      <c r="AF109" s="109"/>
      <c r="AG109" s="133"/>
      <c r="AH109" s="133"/>
      <c r="AI109" s="84" t="s">
        <v>80</v>
      </c>
      <c r="AJ109" s="84"/>
      <c r="AK109" s="10"/>
      <c r="AL109" s="10"/>
      <c r="AM109" s="10"/>
      <c r="AN109" s="66">
        <f t="shared" ref="AN109:AN140" si="26">C109*$AN$3</f>
        <v>90</v>
      </c>
    </row>
    <row r="110" spans="1:40" ht="12.6" customHeight="1" x14ac:dyDescent="0.25">
      <c r="A110" s="122">
        <f t="shared" si="22"/>
        <v>106</v>
      </c>
      <c r="B110" s="116" t="s">
        <v>61</v>
      </c>
      <c r="C110" s="92">
        <f t="shared" si="14"/>
        <v>18</v>
      </c>
      <c r="D110" s="94"/>
      <c r="E110" s="84" t="s">
        <v>80</v>
      </c>
      <c r="F110" s="84" t="s">
        <v>80</v>
      </c>
      <c r="G110" s="84"/>
      <c r="H110" s="84" t="s">
        <v>80</v>
      </c>
      <c r="I110" s="84"/>
      <c r="J110" s="84" t="s">
        <v>80</v>
      </c>
      <c r="K110" s="84" t="s">
        <v>80</v>
      </c>
      <c r="L110" s="109"/>
      <c r="M110" s="84"/>
      <c r="N110" s="109" t="s">
        <v>80</v>
      </c>
      <c r="O110" s="84"/>
      <c r="P110" s="84" t="s">
        <v>80</v>
      </c>
      <c r="Q110" s="84"/>
      <c r="R110" s="84"/>
      <c r="S110" s="109"/>
      <c r="T110" s="84" t="s">
        <v>80</v>
      </c>
      <c r="U110" s="84" t="s">
        <v>80</v>
      </c>
      <c r="V110" s="109" t="s">
        <v>80</v>
      </c>
      <c r="W110" s="84"/>
      <c r="X110" s="84"/>
      <c r="Y110" s="84"/>
      <c r="Z110" s="84"/>
      <c r="AA110" s="84"/>
      <c r="AB110" s="84" t="s">
        <v>80</v>
      </c>
      <c r="AC110" s="84"/>
      <c r="AD110" s="84" t="s">
        <v>80</v>
      </c>
      <c r="AE110" s="84"/>
      <c r="AF110" s="109" t="s">
        <v>80</v>
      </c>
      <c r="AG110" s="133"/>
      <c r="AH110" s="133"/>
      <c r="AI110" s="84" t="s">
        <v>80</v>
      </c>
      <c r="AJ110" s="84" t="s">
        <v>80</v>
      </c>
      <c r="AK110" s="10" t="s">
        <v>80</v>
      </c>
      <c r="AL110" s="10" t="s">
        <v>80</v>
      </c>
      <c r="AM110" s="10" t="s">
        <v>80</v>
      </c>
      <c r="AN110" s="66">
        <f t="shared" si="26"/>
        <v>1620</v>
      </c>
    </row>
    <row r="111" spans="1:40" ht="12.6" customHeight="1" x14ac:dyDescent="0.25">
      <c r="A111" s="122">
        <f t="shared" si="22"/>
        <v>107</v>
      </c>
      <c r="B111" s="116" t="s">
        <v>376</v>
      </c>
      <c r="C111" s="92">
        <f t="shared" si="14"/>
        <v>0</v>
      </c>
      <c r="D111" s="94"/>
      <c r="E111" s="84"/>
      <c r="F111" s="84"/>
      <c r="G111" s="84"/>
      <c r="H111" s="84"/>
      <c r="I111" s="84"/>
      <c r="J111" s="84"/>
      <c r="K111" s="84"/>
      <c r="L111" s="109"/>
      <c r="M111" s="84"/>
      <c r="N111" s="109"/>
      <c r="O111" s="84"/>
      <c r="P111" s="84"/>
      <c r="Q111" s="84"/>
      <c r="R111" s="84"/>
      <c r="S111" s="109"/>
      <c r="T111" s="84"/>
      <c r="U111" s="84"/>
      <c r="V111" s="109"/>
      <c r="W111" s="84"/>
      <c r="X111" s="84"/>
      <c r="Y111" s="84"/>
      <c r="Z111" s="84"/>
      <c r="AA111" s="84"/>
      <c r="AB111" s="84"/>
      <c r="AC111" s="84"/>
      <c r="AD111" s="84"/>
      <c r="AE111" s="84"/>
      <c r="AF111" s="109"/>
      <c r="AG111" s="133"/>
      <c r="AH111" s="133"/>
      <c r="AI111" s="84"/>
      <c r="AJ111" s="84"/>
      <c r="AK111" s="10"/>
      <c r="AL111" s="10"/>
      <c r="AM111" s="10"/>
      <c r="AN111" s="66">
        <f t="shared" si="26"/>
        <v>0</v>
      </c>
    </row>
    <row r="112" spans="1:40" ht="12.6" customHeight="1" x14ac:dyDescent="0.25">
      <c r="A112" s="122">
        <f t="shared" si="22"/>
        <v>108</v>
      </c>
      <c r="B112" s="116" t="s">
        <v>335</v>
      </c>
      <c r="C112" s="92">
        <f t="shared" si="14"/>
        <v>1</v>
      </c>
      <c r="D112" s="94"/>
      <c r="E112" s="84"/>
      <c r="F112" s="84"/>
      <c r="G112" s="84"/>
      <c r="H112" s="84"/>
      <c r="I112" s="84"/>
      <c r="J112" s="84"/>
      <c r="K112" s="84"/>
      <c r="L112" s="109"/>
      <c r="M112" s="84"/>
      <c r="N112" s="109"/>
      <c r="O112" s="84"/>
      <c r="P112" s="84"/>
      <c r="Q112" s="84"/>
      <c r="R112" s="84"/>
      <c r="S112" s="109"/>
      <c r="T112" s="84"/>
      <c r="U112" s="84"/>
      <c r="V112" s="109"/>
      <c r="W112" s="84"/>
      <c r="X112" s="84"/>
      <c r="Y112" s="84"/>
      <c r="Z112" s="84"/>
      <c r="AA112" s="84"/>
      <c r="AB112" s="84"/>
      <c r="AC112" s="84"/>
      <c r="AD112" s="84"/>
      <c r="AE112" s="84"/>
      <c r="AF112" s="109"/>
      <c r="AG112" s="133"/>
      <c r="AH112" s="133"/>
      <c r="AI112" s="84" t="s">
        <v>80</v>
      </c>
      <c r="AJ112" s="84"/>
      <c r="AK112" s="10"/>
      <c r="AL112" s="10"/>
      <c r="AM112" s="10"/>
      <c r="AN112" s="66">
        <f t="shared" si="26"/>
        <v>90</v>
      </c>
    </row>
    <row r="113" spans="1:40" ht="12.6" customHeight="1" x14ac:dyDescent="0.25">
      <c r="A113" s="122">
        <f t="shared" si="22"/>
        <v>109</v>
      </c>
      <c r="B113" s="116" t="s">
        <v>359</v>
      </c>
      <c r="C113" s="92">
        <f t="shared" si="14"/>
        <v>24</v>
      </c>
      <c r="D113" s="94"/>
      <c r="E113" s="84" t="s">
        <v>80</v>
      </c>
      <c r="F113" s="84" t="s">
        <v>80</v>
      </c>
      <c r="G113" s="84"/>
      <c r="H113" s="84" t="s">
        <v>80</v>
      </c>
      <c r="I113" s="84" t="s">
        <v>80</v>
      </c>
      <c r="J113" s="84" t="s">
        <v>80</v>
      </c>
      <c r="K113" s="84" t="s">
        <v>80</v>
      </c>
      <c r="L113" s="109"/>
      <c r="M113" s="84"/>
      <c r="N113" s="109"/>
      <c r="O113" s="84" t="s">
        <v>80</v>
      </c>
      <c r="P113" s="84" t="s">
        <v>80</v>
      </c>
      <c r="Q113" s="84" t="s">
        <v>80</v>
      </c>
      <c r="R113" s="84" t="s">
        <v>80</v>
      </c>
      <c r="S113" s="109" t="s">
        <v>80</v>
      </c>
      <c r="T113" s="84" t="s">
        <v>80</v>
      </c>
      <c r="U113" s="84" t="s">
        <v>80</v>
      </c>
      <c r="V113" s="109"/>
      <c r="W113" s="84" t="s">
        <v>80</v>
      </c>
      <c r="X113" s="84"/>
      <c r="Y113" s="84"/>
      <c r="Z113" s="84"/>
      <c r="AA113" s="84" t="s">
        <v>80</v>
      </c>
      <c r="AB113" s="84" t="s">
        <v>80</v>
      </c>
      <c r="AC113" s="84" t="s">
        <v>80</v>
      </c>
      <c r="AD113" s="84" t="s">
        <v>80</v>
      </c>
      <c r="AE113" s="84" t="s">
        <v>80</v>
      </c>
      <c r="AF113" s="109" t="s">
        <v>80</v>
      </c>
      <c r="AG113" s="133"/>
      <c r="AH113" s="133" t="s">
        <v>80</v>
      </c>
      <c r="AI113" s="84"/>
      <c r="AJ113" s="84" t="s">
        <v>80</v>
      </c>
      <c r="AK113" s="10" t="s">
        <v>80</v>
      </c>
      <c r="AL113" s="10" t="s">
        <v>80</v>
      </c>
      <c r="AM113" s="10"/>
      <c r="AN113" s="66">
        <f t="shared" si="26"/>
        <v>2160</v>
      </c>
    </row>
    <row r="114" spans="1:40" ht="12.6" customHeight="1" x14ac:dyDescent="0.25">
      <c r="A114" s="122">
        <f t="shared" si="22"/>
        <v>110</v>
      </c>
      <c r="B114" s="116" t="s">
        <v>228</v>
      </c>
      <c r="C114" s="92">
        <f t="shared" si="14"/>
        <v>20</v>
      </c>
      <c r="D114" s="94" t="s">
        <v>80</v>
      </c>
      <c r="E114" s="84" t="s">
        <v>80</v>
      </c>
      <c r="F114" s="84" t="s">
        <v>80</v>
      </c>
      <c r="G114" s="84" t="s">
        <v>80</v>
      </c>
      <c r="H114" s="84" t="s">
        <v>80</v>
      </c>
      <c r="I114" s="84"/>
      <c r="J114" s="84" t="s">
        <v>80</v>
      </c>
      <c r="K114" s="84"/>
      <c r="L114" s="109"/>
      <c r="M114" s="84" t="s">
        <v>80</v>
      </c>
      <c r="N114" s="109" t="s">
        <v>80</v>
      </c>
      <c r="O114" s="84"/>
      <c r="P114" s="84" t="s">
        <v>80</v>
      </c>
      <c r="Q114" s="84" t="s">
        <v>80</v>
      </c>
      <c r="R114" s="84"/>
      <c r="S114" s="109"/>
      <c r="T114" s="84" t="s">
        <v>80</v>
      </c>
      <c r="U114" s="84"/>
      <c r="V114" s="109"/>
      <c r="W114" s="84" t="s">
        <v>80</v>
      </c>
      <c r="X114" s="84" t="s">
        <v>80</v>
      </c>
      <c r="Y114" s="84"/>
      <c r="Z114" s="84"/>
      <c r="AA114" s="84"/>
      <c r="AB114" s="84" t="s">
        <v>80</v>
      </c>
      <c r="AC114" s="84" t="s">
        <v>80</v>
      </c>
      <c r="AD114" s="84"/>
      <c r="AE114" s="84" t="s">
        <v>80</v>
      </c>
      <c r="AF114" s="109"/>
      <c r="AG114" s="133" t="s">
        <v>80</v>
      </c>
      <c r="AH114" s="133" t="s">
        <v>80</v>
      </c>
      <c r="AI114" s="84"/>
      <c r="AJ114" s="84"/>
      <c r="AK114" s="10" t="s">
        <v>80</v>
      </c>
      <c r="AL114" s="10" t="s">
        <v>80</v>
      </c>
      <c r="AM114" s="10"/>
      <c r="AN114" s="66">
        <f t="shared" si="26"/>
        <v>1800</v>
      </c>
    </row>
    <row r="115" spans="1:40" ht="12.6" customHeight="1" x14ac:dyDescent="0.25">
      <c r="A115" s="122">
        <f t="shared" si="22"/>
        <v>111</v>
      </c>
      <c r="B115" s="116" t="s">
        <v>367</v>
      </c>
      <c r="C115" s="92">
        <f t="shared" si="14"/>
        <v>23</v>
      </c>
      <c r="D115" s="94"/>
      <c r="E115" s="84" t="s">
        <v>80</v>
      </c>
      <c r="F115" s="84" t="s">
        <v>80</v>
      </c>
      <c r="G115" s="84" t="s">
        <v>80</v>
      </c>
      <c r="H115" s="84" t="s">
        <v>80</v>
      </c>
      <c r="I115" s="84" t="s">
        <v>80</v>
      </c>
      <c r="J115" s="84" t="s">
        <v>80</v>
      </c>
      <c r="K115" s="84"/>
      <c r="L115" s="109"/>
      <c r="M115" s="84" t="s">
        <v>80</v>
      </c>
      <c r="N115" s="109" t="s">
        <v>80</v>
      </c>
      <c r="O115" s="84"/>
      <c r="P115" s="84" t="s">
        <v>80</v>
      </c>
      <c r="Q115" s="84" t="s">
        <v>80</v>
      </c>
      <c r="R115" s="84" t="s">
        <v>80</v>
      </c>
      <c r="S115" s="109"/>
      <c r="T115" s="84"/>
      <c r="U115" s="84"/>
      <c r="V115" s="109"/>
      <c r="W115" s="84" t="s">
        <v>80</v>
      </c>
      <c r="X115" s="84" t="s">
        <v>80</v>
      </c>
      <c r="Y115" s="84" t="s">
        <v>80</v>
      </c>
      <c r="Z115" s="84" t="s">
        <v>80</v>
      </c>
      <c r="AA115" s="84"/>
      <c r="AB115" s="84"/>
      <c r="AC115" s="84" t="s">
        <v>80</v>
      </c>
      <c r="AD115" s="84" t="s">
        <v>80</v>
      </c>
      <c r="AE115" s="84" t="s">
        <v>80</v>
      </c>
      <c r="AF115" s="109" t="s">
        <v>80</v>
      </c>
      <c r="AG115" s="133"/>
      <c r="AH115" s="133"/>
      <c r="AI115" s="84" t="s">
        <v>80</v>
      </c>
      <c r="AJ115" s="84" t="s">
        <v>80</v>
      </c>
      <c r="AK115" s="10" t="s">
        <v>80</v>
      </c>
      <c r="AL115" s="10" t="s">
        <v>80</v>
      </c>
      <c r="AM115" s="10"/>
      <c r="AN115" s="66">
        <f t="shared" si="26"/>
        <v>2070</v>
      </c>
    </row>
    <row r="116" spans="1:40" ht="12.6" customHeight="1" x14ac:dyDescent="0.25">
      <c r="A116" s="122">
        <f t="shared" si="22"/>
        <v>112</v>
      </c>
      <c r="B116" s="116" t="s">
        <v>310</v>
      </c>
      <c r="C116" s="92">
        <f t="shared" si="14"/>
        <v>13</v>
      </c>
      <c r="D116" s="94"/>
      <c r="E116" s="84"/>
      <c r="F116" s="84" t="s">
        <v>80</v>
      </c>
      <c r="G116" s="84"/>
      <c r="H116" s="84" t="s">
        <v>80</v>
      </c>
      <c r="I116" s="84"/>
      <c r="J116" s="84" t="s">
        <v>80</v>
      </c>
      <c r="K116" s="84" t="s">
        <v>80</v>
      </c>
      <c r="L116" s="109"/>
      <c r="M116" s="84"/>
      <c r="N116" s="109"/>
      <c r="O116" s="84"/>
      <c r="P116" s="84" t="s">
        <v>80</v>
      </c>
      <c r="Q116" s="84"/>
      <c r="R116" s="84" t="s">
        <v>80</v>
      </c>
      <c r="S116" s="109"/>
      <c r="T116" s="84" t="s">
        <v>80</v>
      </c>
      <c r="U116" s="84"/>
      <c r="V116" s="109"/>
      <c r="W116" s="84" t="s">
        <v>80</v>
      </c>
      <c r="X116" s="84" t="s">
        <v>80</v>
      </c>
      <c r="Y116" s="84"/>
      <c r="Z116" s="84"/>
      <c r="AA116" s="84" t="s">
        <v>80</v>
      </c>
      <c r="AB116" s="84" t="s">
        <v>80</v>
      </c>
      <c r="AC116" s="84"/>
      <c r="AD116" s="84"/>
      <c r="AE116" s="84" t="s">
        <v>80</v>
      </c>
      <c r="AF116" s="109"/>
      <c r="AG116" s="133"/>
      <c r="AH116" s="133" t="s">
        <v>80</v>
      </c>
      <c r="AI116" s="84"/>
      <c r="AJ116" s="84"/>
      <c r="AK116" s="10"/>
      <c r="AL116" s="10"/>
      <c r="AM116" s="10"/>
      <c r="AN116" s="66">
        <f t="shared" si="26"/>
        <v>1170</v>
      </c>
    </row>
    <row r="117" spans="1:40" ht="12.6" customHeight="1" x14ac:dyDescent="0.25">
      <c r="A117" s="122">
        <f t="shared" si="22"/>
        <v>113</v>
      </c>
      <c r="B117" s="116" t="s">
        <v>377</v>
      </c>
      <c r="C117" s="92">
        <f t="shared" ref="C117" si="27">COUNTIF(D117:AM117,"X")</f>
        <v>8</v>
      </c>
      <c r="D117" s="94"/>
      <c r="E117" s="84"/>
      <c r="F117" s="84" t="s">
        <v>80</v>
      </c>
      <c r="G117" s="84"/>
      <c r="H117" s="84" t="s">
        <v>80</v>
      </c>
      <c r="I117" s="84" t="s">
        <v>80</v>
      </c>
      <c r="J117" s="84"/>
      <c r="K117" s="84"/>
      <c r="L117" s="109"/>
      <c r="M117" s="84"/>
      <c r="N117" s="109"/>
      <c r="O117" s="84"/>
      <c r="P117" s="84"/>
      <c r="Q117" s="84"/>
      <c r="R117" s="84"/>
      <c r="S117" s="109"/>
      <c r="T117" s="84"/>
      <c r="U117" s="84"/>
      <c r="V117" s="109"/>
      <c r="W117" s="84" t="s">
        <v>80</v>
      </c>
      <c r="X117" s="84" t="s">
        <v>80</v>
      </c>
      <c r="Y117" s="84" t="s">
        <v>80</v>
      </c>
      <c r="Z117" s="84"/>
      <c r="AA117" s="84"/>
      <c r="AB117" s="84"/>
      <c r="AC117" s="84" t="s">
        <v>80</v>
      </c>
      <c r="AD117" s="84"/>
      <c r="AE117" s="84" t="s">
        <v>80</v>
      </c>
      <c r="AF117" s="109"/>
      <c r="AG117" s="133"/>
      <c r="AH117" s="133"/>
      <c r="AI117" s="84"/>
      <c r="AJ117" s="84"/>
      <c r="AK117" s="10"/>
      <c r="AL117" s="10"/>
      <c r="AM117" s="10"/>
      <c r="AN117" s="66">
        <f t="shared" ref="AN117" si="28">C117*$AN$3</f>
        <v>720</v>
      </c>
    </row>
    <row r="118" spans="1:40" ht="12.6" customHeight="1" x14ac:dyDescent="0.25">
      <c r="A118" s="122">
        <f t="shared" si="22"/>
        <v>114</v>
      </c>
      <c r="B118" s="116" t="s">
        <v>289</v>
      </c>
      <c r="C118" s="92">
        <f t="shared" si="14"/>
        <v>27</v>
      </c>
      <c r="D118" s="94"/>
      <c r="E118" s="84" t="s">
        <v>80</v>
      </c>
      <c r="F118" s="84" t="s">
        <v>80</v>
      </c>
      <c r="G118" s="84" t="s">
        <v>80</v>
      </c>
      <c r="H118" s="84" t="s">
        <v>80</v>
      </c>
      <c r="I118" s="84" t="s">
        <v>80</v>
      </c>
      <c r="J118" s="84"/>
      <c r="K118" s="84"/>
      <c r="L118" s="109"/>
      <c r="M118" s="84" t="s">
        <v>80</v>
      </c>
      <c r="N118" s="109" t="s">
        <v>80</v>
      </c>
      <c r="O118" s="84"/>
      <c r="P118" s="84" t="s">
        <v>80</v>
      </c>
      <c r="Q118" s="84" t="s">
        <v>80</v>
      </c>
      <c r="R118" s="84" t="s">
        <v>80</v>
      </c>
      <c r="S118" s="109" t="s">
        <v>80</v>
      </c>
      <c r="T118" s="84" t="s">
        <v>80</v>
      </c>
      <c r="U118" s="84" t="s">
        <v>80</v>
      </c>
      <c r="V118" s="109" t="s">
        <v>80</v>
      </c>
      <c r="W118" s="84" t="s">
        <v>80</v>
      </c>
      <c r="X118" s="84" t="s">
        <v>80</v>
      </c>
      <c r="Y118" s="84" t="s">
        <v>80</v>
      </c>
      <c r="Z118" s="84" t="s">
        <v>80</v>
      </c>
      <c r="AA118" s="84" t="s">
        <v>80</v>
      </c>
      <c r="AB118" s="84" t="s">
        <v>80</v>
      </c>
      <c r="AC118" s="84" t="s">
        <v>80</v>
      </c>
      <c r="AD118" s="84" t="s">
        <v>80</v>
      </c>
      <c r="AE118" s="84"/>
      <c r="AF118" s="109"/>
      <c r="AG118" s="133"/>
      <c r="AH118" s="133" t="s">
        <v>80</v>
      </c>
      <c r="AI118" s="84" t="s">
        <v>80</v>
      </c>
      <c r="AJ118" s="84" t="s">
        <v>80</v>
      </c>
      <c r="AK118" s="10" t="s">
        <v>80</v>
      </c>
      <c r="AL118" s="10" t="s">
        <v>80</v>
      </c>
      <c r="AM118" s="10"/>
      <c r="AN118" s="66">
        <f t="shared" si="26"/>
        <v>2430</v>
      </c>
    </row>
    <row r="119" spans="1:40" ht="12.6" customHeight="1" x14ac:dyDescent="0.25">
      <c r="A119" s="122">
        <f t="shared" si="22"/>
        <v>115</v>
      </c>
      <c r="B119" s="116" t="s">
        <v>337</v>
      </c>
      <c r="C119" s="92">
        <f t="shared" si="14"/>
        <v>2</v>
      </c>
      <c r="D119" s="94"/>
      <c r="E119" s="84"/>
      <c r="F119" s="84"/>
      <c r="G119" s="84"/>
      <c r="H119" s="84"/>
      <c r="I119" s="84"/>
      <c r="J119" s="84"/>
      <c r="K119" s="84"/>
      <c r="L119" s="109"/>
      <c r="M119" s="84"/>
      <c r="N119" s="109"/>
      <c r="O119" s="84"/>
      <c r="P119" s="84"/>
      <c r="Q119" s="84"/>
      <c r="R119" s="84"/>
      <c r="S119" s="109"/>
      <c r="T119" s="84"/>
      <c r="U119" s="84"/>
      <c r="V119" s="109"/>
      <c r="W119" s="84"/>
      <c r="X119" s="84"/>
      <c r="Y119" s="84"/>
      <c r="Z119" s="84"/>
      <c r="AA119" s="84" t="s">
        <v>80</v>
      </c>
      <c r="AB119" s="84"/>
      <c r="AC119" s="84"/>
      <c r="AD119" s="84"/>
      <c r="AE119" s="84"/>
      <c r="AF119" s="109"/>
      <c r="AG119" s="133"/>
      <c r="AH119" s="133"/>
      <c r="AI119" s="84"/>
      <c r="AJ119" s="84" t="s">
        <v>80</v>
      </c>
      <c r="AK119" s="10"/>
      <c r="AL119" s="10"/>
      <c r="AM119" s="10"/>
      <c r="AN119" s="66">
        <f t="shared" si="26"/>
        <v>180</v>
      </c>
    </row>
    <row r="120" spans="1:40" ht="12.6" customHeight="1" x14ac:dyDescent="0.25">
      <c r="A120" s="122">
        <f t="shared" si="22"/>
        <v>116</v>
      </c>
      <c r="B120" s="116" t="s">
        <v>63</v>
      </c>
      <c r="C120" s="92">
        <f t="shared" si="14"/>
        <v>19</v>
      </c>
      <c r="D120" s="94"/>
      <c r="E120" s="84"/>
      <c r="F120" s="84"/>
      <c r="G120" s="84" t="s">
        <v>80</v>
      </c>
      <c r="H120" s="84" t="s">
        <v>80</v>
      </c>
      <c r="I120" s="84" t="s">
        <v>80</v>
      </c>
      <c r="J120" s="84" t="s">
        <v>80</v>
      </c>
      <c r="K120" s="84" t="s">
        <v>80</v>
      </c>
      <c r="L120" s="109"/>
      <c r="M120" s="84"/>
      <c r="N120" s="109" t="s">
        <v>80</v>
      </c>
      <c r="O120" s="84"/>
      <c r="P120" s="84"/>
      <c r="Q120" s="84"/>
      <c r="R120" s="84" t="s">
        <v>80</v>
      </c>
      <c r="S120" s="109"/>
      <c r="T120" s="84"/>
      <c r="U120" s="84" t="s">
        <v>80</v>
      </c>
      <c r="V120" s="109" t="s">
        <v>80</v>
      </c>
      <c r="W120" s="84" t="s">
        <v>80</v>
      </c>
      <c r="X120" s="84" t="s">
        <v>80</v>
      </c>
      <c r="Y120" s="84" t="s">
        <v>80</v>
      </c>
      <c r="Z120" s="84"/>
      <c r="AA120" s="84"/>
      <c r="AB120" s="84"/>
      <c r="AC120" s="84"/>
      <c r="AD120" s="84"/>
      <c r="AE120" s="84" t="s">
        <v>80</v>
      </c>
      <c r="AF120" s="109"/>
      <c r="AG120" s="133"/>
      <c r="AH120" s="133" t="s">
        <v>80</v>
      </c>
      <c r="AI120" s="84" t="s">
        <v>80</v>
      </c>
      <c r="AJ120" s="84" t="s">
        <v>80</v>
      </c>
      <c r="AK120" s="10" t="s">
        <v>80</v>
      </c>
      <c r="AL120" s="10" t="s">
        <v>80</v>
      </c>
      <c r="AM120" s="10" t="s">
        <v>80</v>
      </c>
      <c r="AN120" s="66">
        <f t="shared" si="26"/>
        <v>1710</v>
      </c>
    </row>
    <row r="121" spans="1:40" ht="12.6" customHeight="1" x14ac:dyDescent="0.25">
      <c r="A121" s="122">
        <f t="shared" si="22"/>
        <v>117</v>
      </c>
      <c r="B121" s="116" t="s">
        <v>64</v>
      </c>
      <c r="C121" s="92">
        <f t="shared" ref="C121" si="29">COUNTIF(D121:AM121,"X")</f>
        <v>5</v>
      </c>
      <c r="D121" s="94"/>
      <c r="E121" s="84"/>
      <c r="F121" s="84"/>
      <c r="G121" s="84"/>
      <c r="H121" s="84" t="s">
        <v>80</v>
      </c>
      <c r="I121" s="84"/>
      <c r="J121" s="84"/>
      <c r="K121" s="84" t="s">
        <v>80</v>
      </c>
      <c r="L121" s="109"/>
      <c r="M121" s="84"/>
      <c r="N121" s="109"/>
      <c r="O121" s="84"/>
      <c r="P121" s="84"/>
      <c r="Q121" s="84"/>
      <c r="R121" s="84"/>
      <c r="S121" s="109"/>
      <c r="T121" s="84"/>
      <c r="U121" s="84"/>
      <c r="V121" s="109"/>
      <c r="W121" s="84" t="s">
        <v>80</v>
      </c>
      <c r="X121" s="84"/>
      <c r="Y121" s="84"/>
      <c r="Z121" s="84"/>
      <c r="AA121" s="84"/>
      <c r="AB121" s="84"/>
      <c r="AC121" s="84"/>
      <c r="AD121" s="84"/>
      <c r="AE121" s="84"/>
      <c r="AF121" s="109"/>
      <c r="AG121" s="133"/>
      <c r="AH121" s="133"/>
      <c r="AI121" s="84"/>
      <c r="AJ121" s="84" t="s">
        <v>80</v>
      </c>
      <c r="AK121" s="10"/>
      <c r="AL121" s="10"/>
      <c r="AM121" s="10" t="s">
        <v>80</v>
      </c>
      <c r="AN121" s="66">
        <f t="shared" ref="AN121" si="30">C121*$AN$3</f>
        <v>450</v>
      </c>
    </row>
    <row r="122" spans="1:40" ht="12.6" customHeight="1" x14ac:dyDescent="0.25">
      <c r="A122" s="122">
        <f t="shared" si="22"/>
        <v>118</v>
      </c>
      <c r="B122" s="116" t="s">
        <v>395</v>
      </c>
      <c r="C122" s="92">
        <f t="shared" si="14"/>
        <v>2</v>
      </c>
      <c r="D122" s="95"/>
      <c r="E122" s="87"/>
      <c r="F122" s="87"/>
      <c r="G122" s="87"/>
      <c r="H122" s="87"/>
      <c r="I122" s="87"/>
      <c r="J122" s="87"/>
      <c r="K122" s="87"/>
      <c r="L122" s="111"/>
      <c r="M122" s="87"/>
      <c r="N122" s="111"/>
      <c r="O122" s="87"/>
      <c r="P122" s="87"/>
      <c r="Q122" s="87"/>
      <c r="R122" s="87"/>
      <c r="S122" s="111"/>
      <c r="T122" s="87"/>
      <c r="U122" s="87"/>
      <c r="V122" s="111"/>
      <c r="W122" s="87"/>
      <c r="X122" s="87"/>
      <c r="Y122" s="87"/>
      <c r="Z122" s="87"/>
      <c r="AA122" s="87"/>
      <c r="AB122" s="87"/>
      <c r="AC122" s="87"/>
      <c r="AD122" s="87"/>
      <c r="AE122" s="87"/>
      <c r="AF122" s="111"/>
      <c r="AG122" s="160"/>
      <c r="AH122" s="160"/>
      <c r="AI122" s="87"/>
      <c r="AJ122" s="84" t="s">
        <v>80</v>
      </c>
      <c r="AK122" s="10"/>
      <c r="AL122" s="10" t="s">
        <v>80</v>
      </c>
      <c r="AM122" s="10"/>
      <c r="AN122" s="66">
        <f t="shared" si="26"/>
        <v>180</v>
      </c>
    </row>
    <row r="123" spans="1:40" ht="12.6" customHeight="1" x14ac:dyDescent="0.25">
      <c r="A123" s="122">
        <f t="shared" si="22"/>
        <v>119</v>
      </c>
      <c r="B123" s="116" t="s">
        <v>364</v>
      </c>
      <c r="C123" s="92">
        <f t="shared" si="14"/>
        <v>15</v>
      </c>
      <c r="D123" s="94"/>
      <c r="E123" s="84" t="s">
        <v>80</v>
      </c>
      <c r="F123" s="84" t="s">
        <v>80</v>
      </c>
      <c r="G123" s="84"/>
      <c r="H123" s="84" t="s">
        <v>80</v>
      </c>
      <c r="I123" s="84"/>
      <c r="J123" s="84"/>
      <c r="K123" s="84" t="s">
        <v>80</v>
      </c>
      <c r="L123" s="109"/>
      <c r="M123" s="84"/>
      <c r="N123" s="109" t="s">
        <v>80</v>
      </c>
      <c r="O123" s="84"/>
      <c r="P123" s="84"/>
      <c r="Q123" s="84" t="s">
        <v>80</v>
      </c>
      <c r="R123" s="84" t="s">
        <v>80</v>
      </c>
      <c r="S123" s="109"/>
      <c r="T123" s="84" t="s">
        <v>80</v>
      </c>
      <c r="U123" s="84" t="s">
        <v>80</v>
      </c>
      <c r="V123" s="109"/>
      <c r="W123" s="84" t="s">
        <v>80</v>
      </c>
      <c r="X123" s="84" t="s">
        <v>80</v>
      </c>
      <c r="Y123" s="84" t="s">
        <v>80</v>
      </c>
      <c r="Z123" s="84"/>
      <c r="AA123" s="84"/>
      <c r="AB123" s="84"/>
      <c r="AC123" s="84" t="s">
        <v>80</v>
      </c>
      <c r="AD123" s="84"/>
      <c r="AE123" s="84" t="s">
        <v>80</v>
      </c>
      <c r="AF123" s="109"/>
      <c r="AG123" s="133"/>
      <c r="AH123" s="133"/>
      <c r="AI123" s="84"/>
      <c r="AJ123" s="84"/>
      <c r="AK123" s="10"/>
      <c r="AL123" s="10" t="s">
        <v>80</v>
      </c>
      <c r="AM123" s="10"/>
      <c r="AN123" s="66">
        <f t="shared" si="26"/>
        <v>1350</v>
      </c>
    </row>
    <row r="124" spans="1:40" ht="12.6" customHeight="1" x14ac:dyDescent="0.25">
      <c r="A124" s="122">
        <f t="shared" si="22"/>
        <v>120</v>
      </c>
      <c r="B124" s="116" t="s">
        <v>290</v>
      </c>
      <c r="C124" s="92">
        <f t="shared" si="14"/>
        <v>7</v>
      </c>
      <c r="D124" s="94"/>
      <c r="E124" s="84"/>
      <c r="F124" s="84" t="s">
        <v>80</v>
      </c>
      <c r="G124" s="84"/>
      <c r="H124" s="84" t="s">
        <v>80</v>
      </c>
      <c r="I124" s="84"/>
      <c r="J124" s="84"/>
      <c r="K124" s="84" t="s">
        <v>80</v>
      </c>
      <c r="L124" s="109"/>
      <c r="M124" s="84"/>
      <c r="N124" s="109"/>
      <c r="O124" s="84"/>
      <c r="P124" s="84"/>
      <c r="Q124" s="84"/>
      <c r="R124" s="84" t="s">
        <v>80</v>
      </c>
      <c r="S124" s="109"/>
      <c r="T124" s="84" t="s">
        <v>80</v>
      </c>
      <c r="U124" s="84"/>
      <c r="V124" s="109"/>
      <c r="W124" s="84"/>
      <c r="X124" s="84"/>
      <c r="Y124" s="84"/>
      <c r="Z124" s="84"/>
      <c r="AA124" s="84"/>
      <c r="AB124" s="84"/>
      <c r="AC124" s="84"/>
      <c r="AD124" s="84"/>
      <c r="AE124" s="84"/>
      <c r="AF124" s="109"/>
      <c r="AG124" s="133"/>
      <c r="AH124" s="133"/>
      <c r="AI124" s="84"/>
      <c r="AJ124" s="84" t="s">
        <v>80</v>
      </c>
      <c r="AK124" s="10" t="s">
        <v>80</v>
      </c>
      <c r="AL124" s="10"/>
      <c r="AM124" s="10"/>
      <c r="AN124" s="66">
        <f t="shared" si="26"/>
        <v>630</v>
      </c>
    </row>
    <row r="125" spans="1:40" ht="12.6" customHeight="1" x14ac:dyDescent="0.25">
      <c r="A125" s="122">
        <f t="shared" si="22"/>
        <v>121</v>
      </c>
      <c r="B125" s="116" t="s">
        <v>311</v>
      </c>
      <c r="C125" s="92">
        <f t="shared" si="14"/>
        <v>21</v>
      </c>
      <c r="D125" s="94"/>
      <c r="E125" s="84"/>
      <c r="F125" s="84" t="s">
        <v>80</v>
      </c>
      <c r="G125" s="84"/>
      <c r="H125" s="84" t="s">
        <v>80</v>
      </c>
      <c r="I125" s="84" t="s">
        <v>80</v>
      </c>
      <c r="J125" s="84"/>
      <c r="K125" s="84" t="s">
        <v>80</v>
      </c>
      <c r="L125" s="109"/>
      <c r="M125" s="84" t="s">
        <v>80</v>
      </c>
      <c r="N125" s="109" t="s">
        <v>80</v>
      </c>
      <c r="O125" s="84"/>
      <c r="P125" s="84" t="s">
        <v>80</v>
      </c>
      <c r="Q125" s="84"/>
      <c r="R125" s="84" t="s">
        <v>80</v>
      </c>
      <c r="S125" s="109"/>
      <c r="T125" s="84"/>
      <c r="U125" s="84" t="s">
        <v>80</v>
      </c>
      <c r="V125" s="109" t="s">
        <v>80</v>
      </c>
      <c r="W125" s="84" t="s">
        <v>80</v>
      </c>
      <c r="X125" s="84" t="s">
        <v>80</v>
      </c>
      <c r="Y125" s="84" t="s">
        <v>80</v>
      </c>
      <c r="Z125" s="84" t="s">
        <v>80</v>
      </c>
      <c r="AA125" s="84"/>
      <c r="AB125" s="84" t="s">
        <v>80</v>
      </c>
      <c r="AC125" s="84"/>
      <c r="AD125" s="84" t="s">
        <v>80</v>
      </c>
      <c r="AE125" s="84" t="s">
        <v>80</v>
      </c>
      <c r="AF125" s="109" t="s">
        <v>80</v>
      </c>
      <c r="AG125" s="133"/>
      <c r="AH125" s="133" t="s">
        <v>80</v>
      </c>
      <c r="AI125" s="84"/>
      <c r="AJ125" s="84"/>
      <c r="AK125" s="10"/>
      <c r="AL125" s="10" t="s">
        <v>80</v>
      </c>
      <c r="AM125" s="10" t="s">
        <v>80</v>
      </c>
      <c r="AN125" s="66">
        <f t="shared" si="26"/>
        <v>1890</v>
      </c>
    </row>
    <row r="126" spans="1:40" ht="12.6" customHeight="1" x14ac:dyDescent="0.25">
      <c r="A126" s="122">
        <f t="shared" si="22"/>
        <v>122</v>
      </c>
      <c r="B126" s="116" t="s">
        <v>321</v>
      </c>
      <c r="C126" s="92">
        <f t="shared" si="14"/>
        <v>1</v>
      </c>
      <c r="D126" s="94"/>
      <c r="E126" s="84"/>
      <c r="F126" s="84"/>
      <c r="G126" s="84"/>
      <c r="H126" s="84"/>
      <c r="I126" s="84" t="s">
        <v>80</v>
      </c>
      <c r="J126" s="84"/>
      <c r="K126" s="84"/>
      <c r="L126" s="109"/>
      <c r="M126" s="84"/>
      <c r="N126" s="109"/>
      <c r="O126" s="84"/>
      <c r="P126" s="84"/>
      <c r="Q126" s="84"/>
      <c r="R126" s="84"/>
      <c r="S126" s="109"/>
      <c r="T126" s="84"/>
      <c r="U126" s="84"/>
      <c r="V126" s="109"/>
      <c r="W126" s="84"/>
      <c r="X126" s="84"/>
      <c r="Y126" s="84"/>
      <c r="Z126" s="84"/>
      <c r="AA126" s="84"/>
      <c r="AB126" s="84"/>
      <c r="AC126" s="84"/>
      <c r="AD126" s="84"/>
      <c r="AE126" s="84"/>
      <c r="AF126" s="109"/>
      <c r="AG126" s="133"/>
      <c r="AH126" s="133"/>
      <c r="AI126" s="84"/>
      <c r="AJ126" s="84"/>
      <c r="AK126" s="10"/>
      <c r="AL126" s="10"/>
      <c r="AM126" s="10"/>
      <c r="AN126" s="66">
        <f t="shared" si="26"/>
        <v>90</v>
      </c>
    </row>
    <row r="127" spans="1:40" ht="12.6" customHeight="1" x14ac:dyDescent="0.25">
      <c r="A127" s="122">
        <f t="shared" si="22"/>
        <v>123</v>
      </c>
      <c r="B127" s="116" t="s">
        <v>312</v>
      </c>
      <c r="C127" s="92">
        <f t="shared" si="14"/>
        <v>0</v>
      </c>
      <c r="D127" s="94"/>
      <c r="E127" s="84"/>
      <c r="F127" s="84"/>
      <c r="G127" s="84"/>
      <c r="H127" s="84"/>
      <c r="I127" s="84"/>
      <c r="J127" s="84"/>
      <c r="K127" s="84"/>
      <c r="L127" s="109"/>
      <c r="M127" s="84"/>
      <c r="N127" s="109"/>
      <c r="O127" s="84"/>
      <c r="P127" s="84"/>
      <c r="Q127" s="84"/>
      <c r="R127" s="84"/>
      <c r="S127" s="109"/>
      <c r="T127" s="84"/>
      <c r="U127" s="84"/>
      <c r="V127" s="109"/>
      <c r="W127" s="84"/>
      <c r="X127" s="84"/>
      <c r="Y127" s="84"/>
      <c r="Z127" s="84"/>
      <c r="AA127" s="84"/>
      <c r="AB127" s="84"/>
      <c r="AC127" s="84"/>
      <c r="AD127" s="84"/>
      <c r="AE127" s="84"/>
      <c r="AF127" s="109"/>
      <c r="AG127" s="133"/>
      <c r="AH127" s="133"/>
      <c r="AI127" s="84"/>
      <c r="AJ127" s="84"/>
      <c r="AK127" s="10"/>
      <c r="AL127" s="10"/>
      <c r="AM127" s="10"/>
      <c r="AN127" s="66">
        <f t="shared" si="26"/>
        <v>0</v>
      </c>
    </row>
    <row r="128" spans="1:40" ht="12.6" customHeight="1" x14ac:dyDescent="0.25">
      <c r="A128" s="122">
        <f t="shared" si="22"/>
        <v>124</v>
      </c>
      <c r="B128" s="116" t="s">
        <v>261</v>
      </c>
      <c r="C128" s="92">
        <f t="shared" si="14"/>
        <v>17</v>
      </c>
      <c r="D128" s="94" t="s">
        <v>80</v>
      </c>
      <c r="E128" s="84" t="s">
        <v>80</v>
      </c>
      <c r="F128" s="84" t="s">
        <v>80</v>
      </c>
      <c r="G128" s="84"/>
      <c r="H128" s="84" t="s">
        <v>80</v>
      </c>
      <c r="I128" s="84" t="s">
        <v>80</v>
      </c>
      <c r="J128" s="84"/>
      <c r="K128" s="84" t="s">
        <v>80</v>
      </c>
      <c r="L128" s="109"/>
      <c r="M128" s="84"/>
      <c r="N128" s="109"/>
      <c r="O128" s="84"/>
      <c r="P128" s="84" t="s">
        <v>80</v>
      </c>
      <c r="Q128" s="84"/>
      <c r="R128" s="84" t="s">
        <v>80</v>
      </c>
      <c r="S128" s="109"/>
      <c r="T128" s="84"/>
      <c r="U128" s="84" t="s">
        <v>80</v>
      </c>
      <c r="V128" s="109" t="s">
        <v>80</v>
      </c>
      <c r="W128" s="84" t="s">
        <v>80</v>
      </c>
      <c r="X128" s="84"/>
      <c r="Y128" s="84" t="s">
        <v>80</v>
      </c>
      <c r="Z128" s="84" t="s">
        <v>80</v>
      </c>
      <c r="AA128" s="84"/>
      <c r="AB128" s="84" t="s">
        <v>80</v>
      </c>
      <c r="AC128" s="84" t="s">
        <v>80</v>
      </c>
      <c r="AD128" s="84" t="s">
        <v>80</v>
      </c>
      <c r="AE128" s="84"/>
      <c r="AF128" s="109"/>
      <c r="AG128" s="133"/>
      <c r="AH128" s="133"/>
      <c r="AI128" s="84"/>
      <c r="AJ128" s="84"/>
      <c r="AK128" s="10"/>
      <c r="AL128" s="10" t="s">
        <v>80</v>
      </c>
      <c r="AM128" s="10"/>
      <c r="AN128" s="66">
        <f t="shared" si="26"/>
        <v>1530</v>
      </c>
    </row>
    <row r="129" spans="1:40" ht="12.6" customHeight="1" x14ac:dyDescent="0.25">
      <c r="A129" s="122">
        <f t="shared" si="22"/>
        <v>125</v>
      </c>
      <c r="B129" s="116" t="s">
        <v>236</v>
      </c>
      <c r="C129" s="92">
        <f t="shared" si="14"/>
        <v>16</v>
      </c>
      <c r="D129" s="94"/>
      <c r="E129" s="84" t="s">
        <v>80</v>
      </c>
      <c r="F129" s="84" t="s">
        <v>80</v>
      </c>
      <c r="G129" s="84"/>
      <c r="H129" s="84"/>
      <c r="I129" s="84"/>
      <c r="J129" s="84" t="s">
        <v>80</v>
      </c>
      <c r="K129" s="84"/>
      <c r="L129" s="109"/>
      <c r="M129" s="84"/>
      <c r="N129" s="109"/>
      <c r="O129" s="84"/>
      <c r="P129" s="84" t="s">
        <v>80</v>
      </c>
      <c r="Q129" s="84" t="s">
        <v>80</v>
      </c>
      <c r="R129" s="84" t="s">
        <v>80</v>
      </c>
      <c r="S129" s="109"/>
      <c r="T129" s="84"/>
      <c r="U129" s="84"/>
      <c r="V129" s="109"/>
      <c r="W129" s="84" t="s">
        <v>80</v>
      </c>
      <c r="X129" s="84"/>
      <c r="Y129" s="84"/>
      <c r="Z129" s="84"/>
      <c r="AA129" s="84" t="s">
        <v>80</v>
      </c>
      <c r="AB129" s="84" t="s">
        <v>80</v>
      </c>
      <c r="AC129" s="84" t="s">
        <v>80</v>
      </c>
      <c r="AD129" s="84" t="s">
        <v>80</v>
      </c>
      <c r="AE129" s="84"/>
      <c r="AF129" s="109" t="s">
        <v>80</v>
      </c>
      <c r="AG129" s="133"/>
      <c r="AH129" s="133" t="s">
        <v>80</v>
      </c>
      <c r="AI129" s="84" t="s">
        <v>80</v>
      </c>
      <c r="AJ129" s="84"/>
      <c r="AK129" s="10" t="s">
        <v>80</v>
      </c>
      <c r="AL129" s="10"/>
      <c r="AM129" s="10" t="s">
        <v>80</v>
      </c>
      <c r="AN129" s="66">
        <f t="shared" si="26"/>
        <v>1440</v>
      </c>
    </row>
    <row r="130" spans="1:40" ht="12.6" customHeight="1" x14ac:dyDescent="0.25">
      <c r="A130" s="122">
        <f t="shared" si="22"/>
        <v>126</v>
      </c>
      <c r="B130" s="116" t="s">
        <v>274</v>
      </c>
      <c r="C130" s="92">
        <f t="shared" si="14"/>
        <v>0</v>
      </c>
      <c r="D130" s="94"/>
      <c r="E130" s="84"/>
      <c r="F130" s="84"/>
      <c r="G130" s="84"/>
      <c r="H130" s="84"/>
      <c r="I130" s="84"/>
      <c r="J130" s="84"/>
      <c r="K130" s="84"/>
      <c r="L130" s="109"/>
      <c r="M130" s="84"/>
      <c r="N130" s="109"/>
      <c r="O130" s="84"/>
      <c r="P130" s="84"/>
      <c r="Q130" s="84"/>
      <c r="R130" s="84"/>
      <c r="S130" s="109"/>
      <c r="T130" s="84"/>
      <c r="U130" s="84"/>
      <c r="V130" s="109"/>
      <c r="W130" s="84"/>
      <c r="X130" s="84"/>
      <c r="Y130" s="84"/>
      <c r="Z130" s="84"/>
      <c r="AA130" s="84"/>
      <c r="AB130" s="84"/>
      <c r="AC130" s="84"/>
      <c r="AD130" s="84"/>
      <c r="AE130" s="84"/>
      <c r="AF130" s="109"/>
      <c r="AG130" s="133"/>
      <c r="AH130" s="133"/>
      <c r="AI130" s="84"/>
      <c r="AJ130" s="84"/>
      <c r="AK130" s="10"/>
      <c r="AL130" s="10"/>
      <c r="AM130" s="10"/>
      <c r="AN130" s="66">
        <f t="shared" si="26"/>
        <v>0</v>
      </c>
    </row>
    <row r="131" spans="1:40" ht="12.6" customHeight="1" x14ac:dyDescent="0.25">
      <c r="A131" s="122">
        <f t="shared" si="22"/>
        <v>127</v>
      </c>
      <c r="B131" s="116" t="s">
        <v>338</v>
      </c>
      <c r="C131" s="92">
        <f t="shared" si="14"/>
        <v>18</v>
      </c>
      <c r="D131" s="94" t="s">
        <v>80</v>
      </c>
      <c r="E131" s="84" t="s">
        <v>80</v>
      </c>
      <c r="F131" s="84" t="s">
        <v>80</v>
      </c>
      <c r="G131" s="84" t="s">
        <v>80</v>
      </c>
      <c r="H131" s="84" t="s">
        <v>80</v>
      </c>
      <c r="I131" s="84"/>
      <c r="J131" s="84" t="s">
        <v>80</v>
      </c>
      <c r="K131" s="84" t="s">
        <v>80</v>
      </c>
      <c r="L131" s="109"/>
      <c r="M131" s="84"/>
      <c r="N131" s="109" t="s">
        <v>80</v>
      </c>
      <c r="O131" s="84"/>
      <c r="P131" s="84" t="s">
        <v>80</v>
      </c>
      <c r="Q131" s="84"/>
      <c r="R131" s="84"/>
      <c r="S131" s="109"/>
      <c r="T131" s="84" t="s">
        <v>80</v>
      </c>
      <c r="U131" s="84"/>
      <c r="V131" s="109"/>
      <c r="W131" s="84" t="s">
        <v>80</v>
      </c>
      <c r="X131" s="84" t="s">
        <v>80</v>
      </c>
      <c r="Y131" s="84" t="s">
        <v>80</v>
      </c>
      <c r="Z131" s="84" t="s">
        <v>80</v>
      </c>
      <c r="AA131" s="84"/>
      <c r="AB131" s="84"/>
      <c r="AC131" s="84"/>
      <c r="AD131" s="84" t="s">
        <v>80</v>
      </c>
      <c r="AE131" s="84"/>
      <c r="AF131" s="109"/>
      <c r="AG131" s="133"/>
      <c r="AH131" s="133" t="s">
        <v>80</v>
      </c>
      <c r="AI131" s="84" t="s">
        <v>80</v>
      </c>
      <c r="AJ131" s="84" t="s">
        <v>80</v>
      </c>
      <c r="AK131" s="10"/>
      <c r="AL131" s="10"/>
      <c r="AM131" s="10"/>
      <c r="AN131" s="66">
        <f t="shared" si="26"/>
        <v>1620</v>
      </c>
    </row>
    <row r="132" spans="1:40" ht="12.6" customHeight="1" x14ac:dyDescent="0.25">
      <c r="A132" s="122">
        <f t="shared" si="22"/>
        <v>128</v>
      </c>
      <c r="B132" s="116" t="s">
        <v>378</v>
      </c>
      <c r="C132" s="92">
        <f t="shared" si="14"/>
        <v>10</v>
      </c>
      <c r="D132" s="94"/>
      <c r="E132" s="84"/>
      <c r="F132" s="84" t="s">
        <v>80</v>
      </c>
      <c r="G132" s="84" t="s">
        <v>80</v>
      </c>
      <c r="H132" s="84"/>
      <c r="I132" s="84"/>
      <c r="J132" s="84" t="s">
        <v>80</v>
      </c>
      <c r="K132" s="84"/>
      <c r="L132" s="109"/>
      <c r="M132" s="84"/>
      <c r="N132" s="109"/>
      <c r="O132" s="84"/>
      <c r="P132" s="84"/>
      <c r="Q132" s="84"/>
      <c r="R132" s="84" t="s">
        <v>80</v>
      </c>
      <c r="S132" s="109"/>
      <c r="T132" s="84" t="s">
        <v>80</v>
      </c>
      <c r="U132" s="84"/>
      <c r="V132" s="109"/>
      <c r="W132" s="84"/>
      <c r="X132" s="84" t="s">
        <v>80</v>
      </c>
      <c r="Y132" s="84" t="s">
        <v>80</v>
      </c>
      <c r="Z132" s="84" t="s">
        <v>80</v>
      </c>
      <c r="AA132" s="84"/>
      <c r="AB132" s="84"/>
      <c r="AC132" s="84"/>
      <c r="AD132" s="84" t="s">
        <v>80</v>
      </c>
      <c r="AE132" s="84"/>
      <c r="AF132" s="109"/>
      <c r="AG132" s="133"/>
      <c r="AH132" s="133" t="s">
        <v>80</v>
      </c>
      <c r="AI132" s="84"/>
      <c r="AJ132" s="84"/>
      <c r="AK132" s="10"/>
      <c r="AL132" s="10"/>
      <c r="AM132" s="10"/>
      <c r="AN132" s="66">
        <f t="shared" si="26"/>
        <v>900</v>
      </c>
    </row>
    <row r="133" spans="1:40" ht="12.6" customHeight="1" x14ac:dyDescent="0.25">
      <c r="A133" s="122">
        <f t="shared" si="22"/>
        <v>129</v>
      </c>
      <c r="B133" s="116" t="s">
        <v>226</v>
      </c>
      <c r="C133" s="92">
        <f t="shared" si="14"/>
        <v>14</v>
      </c>
      <c r="D133" s="94"/>
      <c r="E133" s="84"/>
      <c r="F133" s="84" t="s">
        <v>80</v>
      </c>
      <c r="G133" s="84"/>
      <c r="H133" s="84" t="s">
        <v>80</v>
      </c>
      <c r="I133" s="84" t="s">
        <v>80</v>
      </c>
      <c r="J133" s="84" t="s">
        <v>80</v>
      </c>
      <c r="K133" s="84"/>
      <c r="L133" s="109" t="s">
        <v>80</v>
      </c>
      <c r="M133" s="84"/>
      <c r="N133" s="109"/>
      <c r="O133" s="84"/>
      <c r="P133" s="84"/>
      <c r="Q133" s="84"/>
      <c r="R133" s="84" t="s">
        <v>80</v>
      </c>
      <c r="S133" s="109"/>
      <c r="T133" s="84" t="s">
        <v>80</v>
      </c>
      <c r="U133" s="84"/>
      <c r="V133" s="109" t="s">
        <v>80</v>
      </c>
      <c r="W133" s="84" t="s">
        <v>80</v>
      </c>
      <c r="X133" s="84"/>
      <c r="Y133" s="84" t="s">
        <v>80</v>
      </c>
      <c r="Z133" s="84"/>
      <c r="AA133" s="84"/>
      <c r="AB133" s="84" t="s">
        <v>80</v>
      </c>
      <c r="AC133" s="84"/>
      <c r="AD133" s="84" t="s">
        <v>80</v>
      </c>
      <c r="AE133" s="84"/>
      <c r="AF133" s="109"/>
      <c r="AG133" s="133"/>
      <c r="AH133" s="133"/>
      <c r="AI133" s="84" t="s">
        <v>80</v>
      </c>
      <c r="AJ133" s="84"/>
      <c r="AK133" s="10"/>
      <c r="AL133" s="10" t="s">
        <v>80</v>
      </c>
      <c r="AM133" s="10"/>
      <c r="AN133" s="66">
        <f t="shared" si="26"/>
        <v>1260</v>
      </c>
    </row>
    <row r="134" spans="1:40" ht="12.6" customHeight="1" x14ac:dyDescent="0.25">
      <c r="A134" s="122">
        <f t="shared" si="22"/>
        <v>130</v>
      </c>
      <c r="B134" s="116" t="s">
        <v>347</v>
      </c>
      <c r="C134" s="92">
        <f t="shared" si="14"/>
        <v>10</v>
      </c>
      <c r="D134" s="94"/>
      <c r="E134" s="84" t="s">
        <v>80</v>
      </c>
      <c r="F134" s="84"/>
      <c r="G134" s="84"/>
      <c r="H134" s="84" t="s">
        <v>80</v>
      </c>
      <c r="I134" s="84"/>
      <c r="J134" s="84" t="s">
        <v>80</v>
      </c>
      <c r="K134" s="84"/>
      <c r="L134" s="109"/>
      <c r="M134" s="84"/>
      <c r="N134" s="109"/>
      <c r="O134" s="84"/>
      <c r="P134" s="84"/>
      <c r="Q134" s="84"/>
      <c r="R134" s="84"/>
      <c r="S134" s="109"/>
      <c r="T134" s="84"/>
      <c r="U134" s="84"/>
      <c r="V134" s="109"/>
      <c r="W134" s="84"/>
      <c r="X134" s="84" t="s">
        <v>80</v>
      </c>
      <c r="Y134" s="84"/>
      <c r="Z134" s="84" t="s">
        <v>80</v>
      </c>
      <c r="AA134" s="84" t="s">
        <v>80</v>
      </c>
      <c r="AB134" s="84" t="s">
        <v>80</v>
      </c>
      <c r="AC134" s="84"/>
      <c r="AD134" s="84" t="s">
        <v>80</v>
      </c>
      <c r="AE134" s="84"/>
      <c r="AF134" s="109"/>
      <c r="AG134" s="133"/>
      <c r="AH134" s="133" t="s">
        <v>80</v>
      </c>
      <c r="AI134" s="84"/>
      <c r="AJ134" s="84"/>
      <c r="AK134" s="10"/>
      <c r="AL134" s="10" t="s">
        <v>80</v>
      </c>
      <c r="AM134" s="10"/>
      <c r="AN134" s="66">
        <f t="shared" si="26"/>
        <v>900</v>
      </c>
    </row>
    <row r="135" spans="1:40" ht="12.6" customHeight="1" x14ac:dyDescent="0.25">
      <c r="A135" s="122">
        <f t="shared" si="22"/>
        <v>131</v>
      </c>
      <c r="B135" s="116" t="s">
        <v>66</v>
      </c>
      <c r="C135" s="92">
        <f t="shared" si="14"/>
        <v>26</v>
      </c>
      <c r="D135" s="94"/>
      <c r="E135" s="84"/>
      <c r="F135" s="84" t="s">
        <v>80</v>
      </c>
      <c r="G135" s="84" t="s">
        <v>80</v>
      </c>
      <c r="H135" s="84" t="s">
        <v>80</v>
      </c>
      <c r="I135" s="84" t="s">
        <v>80</v>
      </c>
      <c r="J135" s="84"/>
      <c r="K135" s="84" t="s">
        <v>80</v>
      </c>
      <c r="L135" s="109" t="s">
        <v>80</v>
      </c>
      <c r="M135" s="84"/>
      <c r="N135" s="109" t="s">
        <v>80</v>
      </c>
      <c r="O135" s="84" t="s">
        <v>80</v>
      </c>
      <c r="P135" s="84" t="s">
        <v>80</v>
      </c>
      <c r="Q135" s="84" t="s">
        <v>80</v>
      </c>
      <c r="R135" s="84" t="s">
        <v>80</v>
      </c>
      <c r="S135" s="109"/>
      <c r="T135" s="84" t="s">
        <v>80</v>
      </c>
      <c r="U135" s="84" t="s">
        <v>80</v>
      </c>
      <c r="V135" s="109" t="s">
        <v>80</v>
      </c>
      <c r="W135" s="84" t="s">
        <v>80</v>
      </c>
      <c r="X135" s="84"/>
      <c r="Y135" s="84" t="s">
        <v>80</v>
      </c>
      <c r="Z135" s="84" t="s">
        <v>80</v>
      </c>
      <c r="AA135" s="84"/>
      <c r="AB135" s="84" t="s">
        <v>80</v>
      </c>
      <c r="AC135" s="84" t="s">
        <v>80</v>
      </c>
      <c r="AD135" s="84" t="s">
        <v>80</v>
      </c>
      <c r="AE135" s="84" t="s">
        <v>80</v>
      </c>
      <c r="AF135" s="109"/>
      <c r="AG135" s="133"/>
      <c r="AH135" s="133" t="s">
        <v>80</v>
      </c>
      <c r="AI135" s="84" t="s">
        <v>80</v>
      </c>
      <c r="AJ135" s="84" t="s">
        <v>80</v>
      </c>
      <c r="AK135" s="10" t="s">
        <v>80</v>
      </c>
      <c r="AL135" s="10" t="s">
        <v>80</v>
      </c>
      <c r="AM135" s="10"/>
      <c r="AN135" s="66">
        <f t="shared" si="26"/>
        <v>2340</v>
      </c>
    </row>
    <row r="136" spans="1:40" ht="12.6" customHeight="1" x14ac:dyDescent="0.25">
      <c r="A136" s="122">
        <f t="shared" si="22"/>
        <v>132</v>
      </c>
      <c r="B136" s="116" t="s">
        <v>360</v>
      </c>
      <c r="C136" s="92">
        <f t="shared" ref="C136:C149" si="31">COUNTIF(D136:AM136,"X")</f>
        <v>12</v>
      </c>
      <c r="D136" s="94"/>
      <c r="E136" s="84"/>
      <c r="F136" s="84" t="s">
        <v>80</v>
      </c>
      <c r="G136" s="84"/>
      <c r="H136" s="84"/>
      <c r="I136" s="84"/>
      <c r="J136" s="84"/>
      <c r="K136" s="84"/>
      <c r="L136" s="109" t="s">
        <v>80</v>
      </c>
      <c r="M136" s="84"/>
      <c r="N136" s="109" t="s">
        <v>80</v>
      </c>
      <c r="O136" s="84" t="s">
        <v>80</v>
      </c>
      <c r="P136" s="84"/>
      <c r="Q136" s="84"/>
      <c r="R136" s="84"/>
      <c r="S136" s="109" t="s">
        <v>80</v>
      </c>
      <c r="T136" s="84"/>
      <c r="U136" s="84" t="s">
        <v>80</v>
      </c>
      <c r="V136" s="109" t="s">
        <v>80</v>
      </c>
      <c r="W136" s="84"/>
      <c r="X136" s="84"/>
      <c r="Y136" s="84" t="s">
        <v>80</v>
      </c>
      <c r="Z136" s="84"/>
      <c r="AA136" s="84"/>
      <c r="AB136" s="84" t="s">
        <v>80</v>
      </c>
      <c r="AC136" s="84"/>
      <c r="AD136" s="84" t="s">
        <v>80</v>
      </c>
      <c r="AE136" s="84" t="s">
        <v>80</v>
      </c>
      <c r="AF136" s="109"/>
      <c r="AG136" s="133"/>
      <c r="AH136" s="133"/>
      <c r="AI136" s="84"/>
      <c r="AJ136" s="84" t="s">
        <v>80</v>
      </c>
      <c r="AK136" s="10"/>
      <c r="AL136" s="10"/>
      <c r="AM136" s="10"/>
      <c r="AN136" s="66">
        <f t="shared" si="26"/>
        <v>1080</v>
      </c>
    </row>
    <row r="137" spans="1:40" ht="12.6" customHeight="1" x14ac:dyDescent="0.25">
      <c r="A137" s="122">
        <f t="shared" si="22"/>
        <v>133</v>
      </c>
      <c r="B137" s="116" t="s">
        <v>262</v>
      </c>
      <c r="C137" s="92">
        <f t="shared" si="31"/>
        <v>13</v>
      </c>
      <c r="D137" s="94" t="s">
        <v>80</v>
      </c>
      <c r="E137" s="84"/>
      <c r="F137" s="84" t="s">
        <v>80</v>
      </c>
      <c r="G137" s="84"/>
      <c r="H137" s="84" t="s">
        <v>80</v>
      </c>
      <c r="I137" s="84" t="s">
        <v>80</v>
      </c>
      <c r="J137" s="84" t="s">
        <v>80</v>
      </c>
      <c r="K137" s="84"/>
      <c r="L137" s="109"/>
      <c r="M137" s="84"/>
      <c r="N137" s="109"/>
      <c r="O137" s="84" t="s">
        <v>80</v>
      </c>
      <c r="P137" s="84"/>
      <c r="Q137" s="84"/>
      <c r="R137" s="84"/>
      <c r="S137" s="109"/>
      <c r="T137" s="84" t="s">
        <v>80</v>
      </c>
      <c r="U137" s="84" t="s">
        <v>80</v>
      </c>
      <c r="V137" s="109"/>
      <c r="W137" s="84"/>
      <c r="X137" s="84"/>
      <c r="Y137" s="84"/>
      <c r="Z137" s="84"/>
      <c r="AA137" s="84"/>
      <c r="AB137" s="84"/>
      <c r="AC137" s="84"/>
      <c r="AD137" s="84"/>
      <c r="AE137" s="84" t="s">
        <v>80</v>
      </c>
      <c r="AF137" s="109" t="s">
        <v>80</v>
      </c>
      <c r="AG137" s="133"/>
      <c r="AH137" s="133"/>
      <c r="AI137" s="84" t="s">
        <v>80</v>
      </c>
      <c r="AJ137" s="84" t="s">
        <v>80</v>
      </c>
      <c r="AK137" s="10"/>
      <c r="AL137" s="10"/>
      <c r="AM137" s="10" t="s">
        <v>80</v>
      </c>
      <c r="AN137" s="66">
        <f t="shared" si="26"/>
        <v>1170</v>
      </c>
    </row>
    <row r="138" spans="1:40" ht="12.6" customHeight="1" x14ac:dyDescent="0.25">
      <c r="A138" s="122">
        <f t="shared" si="22"/>
        <v>134</v>
      </c>
      <c r="B138" s="116" t="s">
        <v>346</v>
      </c>
      <c r="C138" s="92">
        <f t="shared" si="31"/>
        <v>18</v>
      </c>
      <c r="D138" s="94"/>
      <c r="E138" s="84" t="s">
        <v>80</v>
      </c>
      <c r="F138" s="84"/>
      <c r="G138" s="84" t="s">
        <v>80</v>
      </c>
      <c r="H138" s="84" t="s">
        <v>80</v>
      </c>
      <c r="I138" s="84" t="s">
        <v>80</v>
      </c>
      <c r="J138" s="84" t="s">
        <v>80</v>
      </c>
      <c r="K138" s="84"/>
      <c r="L138" s="109"/>
      <c r="M138" s="84"/>
      <c r="N138" s="109" t="s">
        <v>80</v>
      </c>
      <c r="O138" s="84" t="s">
        <v>80</v>
      </c>
      <c r="P138" s="84"/>
      <c r="Q138" s="84"/>
      <c r="R138" s="84"/>
      <c r="S138" s="109" t="s">
        <v>80</v>
      </c>
      <c r="T138" s="84" t="s">
        <v>80</v>
      </c>
      <c r="U138" s="84"/>
      <c r="V138" s="109"/>
      <c r="W138" s="84" t="s">
        <v>80</v>
      </c>
      <c r="X138" s="84"/>
      <c r="Y138" s="84" t="s">
        <v>80</v>
      </c>
      <c r="Z138" s="84" t="s">
        <v>80</v>
      </c>
      <c r="AA138" s="84"/>
      <c r="AB138" s="84"/>
      <c r="AC138" s="84"/>
      <c r="AD138" s="84" t="s">
        <v>80</v>
      </c>
      <c r="AE138" s="84"/>
      <c r="AF138" s="109" t="s">
        <v>80</v>
      </c>
      <c r="AG138" s="133"/>
      <c r="AH138" s="133" t="s">
        <v>80</v>
      </c>
      <c r="AI138" s="84" t="s">
        <v>80</v>
      </c>
      <c r="AJ138" s="84"/>
      <c r="AK138" s="10" t="s">
        <v>80</v>
      </c>
      <c r="AL138" s="10" t="s">
        <v>80</v>
      </c>
      <c r="AM138" s="10"/>
      <c r="AN138" s="66">
        <f t="shared" si="26"/>
        <v>1620</v>
      </c>
    </row>
    <row r="139" spans="1:40" ht="12.6" customHeight="1" x14ac:dyDescent="0.25">
      <c r="A139" s="122">
        <f t="shared" si="22"/>
        <v>135</v>
      </c>
      <c r="B139" s="116" t="s">
        <v>379</v>
      </c>
      <c r="C139" s="92">
        <f t="shared" si="31"/>
        <v>25</v>
      </c>
      <c r="D139" s="94"/>
      <c r="E139" s="84"/>
      <c r="F139" s="84" t="s">
        <v>80</v>
      </c>
      <c r="G139" s="84" t="s">
        <v>80</v>
      </c>
      <c r="H139" s="84" t="s">
        <v>80</v>
      </c>
      <c r="I139" s="84" t="s">
        <v>80</v>
      </c>
      <c r="J139" s="84" t="s">
        <v>80</v>
      </c>
      <c r="K139" s="84" t="s">
        <v>80</v>
      </c>
      <c r="L139" s="109"/>
      <c r="M139" s="84"/>
      <c r="N139" s="109"/>
      <c r="O139" s="84" t="s">
        <v>80</v>
      </c>
      <c r="P139" s="84" t="s">
        <v>80</v>
      </c>
      <c r="Q139" s="84" t="s">
        <v>80</v>
      </c>
      <c r="R139" s="84" t="s">
        <v>80</v>
      </c>
      <c r="S139" s="109" t="s">
        <v>80</v>
      </c>
      <c r="T139" s="84" t="s">
        <v>80</v>
      </c>
      <c r="U139" s="84" t="s">
        <v>80</v>
      </c>
      <c r="V139" s="109" t="s">
        <v>80</v>
      </c>
      <c r="W139" s="84"/>
      <c r="X139" s="84"/>
      <c r="Y139" s="84" t="s">
        <v>80</v>
      </c>
      <c r="Z139" s="84" t="s">
        <v>80</v>
      </c>
      <c r="AA139" s="84" t="s">
        <v>80</v>
      </c>
      <c r="AB139" s="84"/>
      <c r="AC139" s="84" t="s">
        <v>80</v>
      </c>
      <c r="AD139" s="84"/>
      <c r="AE139" s="84" t="s">
        <v>80</v>
      </c>
      <c r="AF139" s="109" t="s">
        <v>80</v>
      </c>
      <c r="AG139" s="133"/>
      <c r="AH139" s="133" t="s">
        <v>80</v>
      </c>
      <c r="AI139" s="84" t="s">
        <v>80</v>
      </c>
      <c r="AJ139" s="84"/>
      <c r="AK139" s="10" t="s">
        <v>80</v>
      </c>
      <c r="AL139" s="10" t="s">
        <v>80</v>
      </c>
      <c r="AM139" s="10" t="s">
        <v>80</v>
      </c>
      <c r="AN139" s="66">
        <f t="shared" si="26"/>
        <v>2250</v>
      </c>
    </row>
    <row r="140" spans="1:40" ht="12.6" customHeight="1" x14ac:dyDescent="0.25">
      <c r="A140" s="122">
        <f t="shared" si="22"/>
        <v>136</v>
      </c>
      <c r="B140" s="116" t="s">
        <v>340</v>
      </c>
      <c r="C140" s="92">
        <f t="shared" si="31"/>
        <v>4</v>
      </c>
      <c r="D140" s="94"/>
      <c r="E140" s="84"/>
      <c r="F140" s="84"/>
      <c r="G140" s="84"/>
      <c r="H140" s="84"/>
      <c r="I140" s="84"/>
      <c r="J140" s="84"/>
      <c r="K140" s="84"/>
      <c r="L140" s="109" t="s">
        <v>80</v>
      </c>
      <c r="M140" s="84"/>
      <c r="N140" s="109"/>
      <c r="O140" s="84"/>
      <c r="P140" s="84"/>
      <c r="Q140" s="84"/>
      <c r="R140" s="84"/>
      <c r="S140" s="109"/>
      <c r="T140" s="84"/>
      <c r="U140" s="84"/>
      <c r="V140" s="109"/>
      <c r="W140" s="84" t="s">
        <v>80</v>
      </c>
      <c r="X140" s="84"/>
      <c r="Y140" s="84"/>
      <c r="Z140" s="84"/>
      <c r="AA140" s="84"/>
      <c r="AB140" s="84"/>
      <c r="AC140" s="84"/>
      <c r="AD140" s="84"/>
      <c r="AE140" s="84"/>
      <c r="AF140" s="109" t="s">
        <v>80</v>
      </c>
      <c r="AG140" s="133"/>
      <c r="AH140" s="133"/>
      <c r="AI140" s="84" t="s">
        <v>80</v>
      </c>
      <c r="AJ140" s="84"/>
      <c r="AK140" s="10"/>
      <c r="AL140" s="10"/>
      <c r="AM140" s="10"/>
      <c r="AN140" s="66">
        <f t="shared" si="26"/>
        <v>360</v>
      </c>
    </row>
    <row r="141" spans="1:40" ht="12.6" customHeight="1" x14ac:dyDescent="0.25">
      <c r="A141" s="122">
        <f t="shared" si="22"/>
        <v>137</v>
      </c>
      <c r="B141" s="116" t="s">
        <v>341</v>
      </c>
      <c r="C141" s="92">
        <f t="shared" si="31"/>
        <v>8</v>
      </c>
      <c r="D141" s="94"/>
      <c r="E141" s="84"/>
      <c r="F141" s="84"/>
      <c r="G141" s="84" t="s">
        <v>80</v>
      </c>
      <c r="H141" s="84"/>
      <c r="I141" s="84"/>
      <c r="J141" s="84"/>
      <c r="K141" s="84"/>
      <c r="L141" s="109" t="s">
        <v>80</v>
      </c>
      <c r="M141" s="84"/>
      <c r="N141" s="109"/>
      <c r="O141" s="84"/>
      <c r="P141" s="84" t="s">
        <v>80</v>
      </c>
      <c r="Q141" s="84"/>
      <c r="R141" s="84" t="s">
        <v>80</v>
      </c>
      <c r="S141" s="109"/>
      <c r="T141" s="84"/>
      <c r="U141" s="84" t="s">
        <v>80</v>
      </c>
      <c r="V141" s="109"/>
      <c r="W141" s="84"/>
      <c r="X141" s="84"/>
      <c r="Y141" s="84"/>
      <c r="Z141" s="84" t="s">
        <v>80</v>
      </c>
      <c r="AA141" s="84"/>
      <c r="AB141" s="84"/>
      <c r="AC141" s="84"/>
      <c r="AD141" s="84" t="s">
        <v>80</v>
      </c>
      <c r="AE141" s="84"/>
      <c r="AF141" s="109" t="s">
        <v>80</v>
      </c>
      <c r="AG141" s="133"/>
      <c r="AH141" s="133"/>
      <c r="AI141" s="84"/>
      <c r="AJ141" s="84"/>
      <c r="AK141" s="10"/>
      <c r="AL141" s="10"/>
      <c r="AM141" s="10"/>
      <c r="AN141" s="66">
        <f t="shared" ref="AN141:AN150" si="32">C141*$AN$3</f>
        <v>720</v>
      </c>
    </row>
    <row r="142" spans="1:40" ht="12.6" customHeight="1" x14ac:dyDescent="0.25">
      <c r="A142" s="122">
        <f t="shared" ref="A142:A149" si="33">A141+1</f>
        <v>138</v>
      </c>
      <c r="B142" s="116" t="s">
        <v>380</v>
      </c>
      <c r="C142" s="92">
        <f t="shared" si="31"/>
        <v>10</v>
      </c>
      <c r="D142" s="94"/>
      <c r="E142" s="84"/>
      <c r="F142" s="84"/>
      <c r="G142" s="84"/>
      <c r="H142" s="84"/>
      <c r="I142" s="84"/>
      <c r="J142" s="84"/>
      <c r="K142" s="84"/>
      <c r="L142" s="109"/>
      <c r="M142" s="84"/>
      <c r="N142" s="109"/>
      <c r="O142" s="84"/>
      <c r="P142" s="84"/>
      <c r="Q142" s="84"/>
      <c r="R142" s="84"/>
      <c r="S142" s="109" t="s">
        <v>80</v>
      </c>
      <c r="T142" s="84"/>
      <c r="U142" s="84"/>
      <c r="V142" s="109"/>
      <c r="W142" s="84" t="s">
        <v>80</v>
      </c>
      <c r="X142" s="84"/>
      <c r="Y142" s="84"/>
      <c r="Z142" s="84"/>
      <c r="AA142" s="84"/>
      <c r="AB142" s="84"/>
      <c r="AC142" s="84"/>
      <c r="AD142" s="84" t="s">
        <v>80</v>
      </c>
      <c r="AE142" s="84" t="s">
        <v>80</v>
      </c>
      <c r="AF142" s="109" t="s">
        <v>80</v>
      </c>
      <c r="AG142" s="133"/>
      <c r="AH142" s="133"/>
      <c r="AI142" s="84" t="s">
        <v>80</v>
      </c>
      <c r="AJ142" s="84" t="s">
        <v>80</v>
      </c>
      <c r="AK142" s="10" t="s">
        <v>80</v>
      </c>
      <c r="AL142" s="10" t="s">
        <v>80</v>
      </c>
      <c r="AM142" s="10" t="s">
        <v>80</v>
      </c>
      <c r="AN142" s="66">
        <f t="shared" si="32"/>
        <v>900</v>
      </c>
    </row>
    <row r="143" spans="1:40" ht="12.6" customHeight="1" x14ac:dyDescent="0.25">
      <c r="A143" s="122">
        <f t="shared" si="33"/>
        <v>139</v>
      </c>
      <c r="B143" s="116" t="s">
        <v>314</v>
      </c>
      <c r="C143" s="92">
        <f t="shared" si="31"/>
        <v>0</v>
      </c>
      <c r="D143" s="94"/>
      <c r="E143" s="84"/>
      <c r="F143" s="84"/>
      <c r="G143" s="84"/>
      <c r="H143" s="84"/>
      <c r="I143" s="84"/>
      <c r="J143" s="84"/>
      <c r="K143" s="84"/>
      <c r="L143" s="109"/>
      <c r="M143" s="84"/>
      <c r="N143" s="109"/>
      <c r="O143" s="84"/>
      <c r="P143" s="84"/>
      <c r="Q143" s="84"/>
      <c r="R143" s="84"/>
      <c r="S143" s="109"/>
      <c r="T143" s="84"/>
      <c r="U143" s="84"/>
      <c r="V143" s="109"/>
      <c r="W143" s="84"/>
      <c r="X143" s="84"/>
      <c r="Y143" s="84"/>
      <c r="Z143" s="84"/>
      <c r="AA143" s="84"/>
      <c r="AB143" s="84"/>
      <c r="AC143" s="84"/>
      <c r="AD143" s="84"/>
      <c r="AE143" s="84"/>
      <c r="AF143" s="109"/>
      <c r="AG143" s="133"/>
      <c r="AH143" s="133"/>
      <c r="AI143" s="84"/>
      <c r="AJ143" s="84"/>
      <c r="AK143" s="10"/>
      <c r="AL143" s="10"/>
      <c r="AM143" s="10"/>
      <c r="AN143" s="66">
        <f t="shared" si="32"/>
        <v>0</v>
      </c>
    </row>
    <row r="144" spans="1:40" ht="12.6" customHeight="1" x14ac:dyDescent="0.25">
      <c r="A144" s="122">
        <f t="shared" si="33"/>
        <v>140</v>
      </c>
      <c r="B144" s="116" t="s">
        <v>10</v>
      </c>
      <c r="C144" s="92">
        <f t="shared" si="31"/>
        <v>4</v>
      </c>
      <c r="D144" s="94"/>
      <c r="E144" s="84"/>
      <c r="F144" s="84"/>
      <c r="G144" s="84"/>
      <c r="H144" s="84"/>
      <c r="I144" s="84"/>
      <c r="J144" s="84"/>
      <c r="K144" s="84" t="s">
        <v>80</v>
      </c>
      <c r="L144" s="109" t="s">
        <v>80</v>
      </c>
      <c r="M144" s="84"/>
      <c r="N144" s="109"/>
      <c r="O144" s="84"/>
      <c r="P144" s="84"/>
      <c r="Q144" s="84"/>
      <c r="R144" s="84"/>
      <c r="S144" s="109"/>
      <c r="T144" s="84"/>
      <c r="U144" s="84"/>
      <c r="V144" s="109"/>
      <c r="W144" s="84"/>
      <c r="X144" s="84"/>
      <c r="Y144" s="84"/>
      <c r="Z144" s="84"/>
      <c r="AA144" s="84"/>
      <c r="AB144" s="84"/>
      <c r="AC144" s="84"/>
      <c r="AD144" s="84"/>
      <c r="AE144" s="84"/>
      <c r="AF144" s="109"/>
      <c r="AG144" s="133"/>
      <c r="AH144" s="133"/>
      <c r="AI144" s="84" t="s">
        <v>80</v>
      </c>
      <c r="AJ144" s="84"/>
      <c r="AK144" s="10"/>
      <c r="AL144" s="10"/>
      <c r="AM144" s="10" t="s">
        <v>80</v>
      </c>
      <c r="AN144" s="66">
        <f t="shared" si="32"/>
        <v>360</v>
      </c>
    </row>
    <row r="145" spans="1:40" ht="12.6" customHeight="1" x14ac:dyDescent="0.25">
      <c r="A145" s="122">
        <f t="shared" si="33"/>
        <v>141</v>
      </c>
      <c r="B145" s="116" t="s">
        <v>363</v>
      </c>
      <c r="C145" s="92">
        <f t="shared" si="31"/>
        <v>1</v>
      </c>
      <c r="D145" s="94"/>
      <c r="E145" s="84"/>
      <c r="F145" s="84" t="s">
        <v>80</v>
      </c>
      <c r="G145" s="84"/>
      <c r="H145" s="84"/>
      <c r="I145" s="84"/>
      <c r="J145" s="84"/>
      <c r="K145" s="84"/>
      <c r="L145" s="109"/>
      <c r="M145" s="84"/>
      <c r="N145" s="109"/>
      <c r="O145" s="84"/>
      <c r="P145" s="84"/>
      <c r="Q145" s="84"/>
      <c r="R145" s="84"/>
      <c r="S145" s="109"/>
      <c r="T145" s="84"/>
      <c r="U145" s="84"/>
      <c r="V145" s="109"/>
      <c r="W145" s="84"/>
      <c r="X145" s="84"/>
      <c r="Y145" s="84"/>
      <c r="Z145" s="84"/>
      <c r="AA145" s="84"/>
      <c r="AB145" s="84"/>
      <c r="AC145" s="84"/>
      <c r="AD145" s="84"/>
      <c r="AE145" s="84"/>
      <c r="AF145" s="109"/>
      <c r="AG145" s="133"/>
      <c r="AH145" s="133"/>
      <c r="AI145" s="84"/>
      <c r="AJ145" s="84"/>
      <c r="AK145" s="10"/>
      <c r="AL145" s="10"/>
      <c r="AM145" s="10"/>
      <c r="AN145" s="66">
        <f t="shared" si="32"/>
        <v>90</v>
      </c>
    </row>
    <row r="146" spans="1:40" ht="12.6" customHeight="1" x14ac:dyDescent="0.25">
      <c r="A146" s="122">
        <f t="shared" si="33"/>
        <v>142</v>
      </c>
      <c r="B146" s="116" t="s">
        <v>381</v>
      </c>
      <c r="C146" s="92">
        <f t="shared" si="31"/>
        <v>22</v>
      </c>
      <c r="D146" s="94"/>
      <c r="E146" s="84" t="s">
        <v>80</v>
      </c>
      <c r="F146" s="84" t="s">
        <v>80</v>
      </c>
      <c r="G146" s="84"/>
      <c r="H146" s="84" t="s">
        <v>80</v>
      </c>
      <c r="I146" s="84" t="s">
        <v>80</v>
      </c>
      <c r="J146" s="84"/>
      <c r="K146" s="84" t="s">
        <v>80</v>
      </c>
      <c r="L146" s="109"/>
      <c r="M146" s="84" t="s">
        <v>80</v>
      </c>
      <c r="N146" s="109"/>
      <c r="O146" s="84" t="s">
        <v>80</v>
      </c>
      <c r="P146" s="84"/>
      <c r="Q146" s="84" t="s">
        <v>80</v>
      </c>
      <c r="R146" s="84"/>
      <c r="S146" s="109" t="s">
        <v>80</v>
      </c>
      <c r="T146" s="84" t="s">
        <v>80</v>
      </c>
      <c r="U146" s="84" t="s">
        <v>80</v>
      </c>
      <c r="V146" s="109" t="s">
        <v>80</v>
      </c>
      <c r="W146" s="84" t="s">
        <v>80</v>
      </c>
      <c r="X146" s="84"/>
      <c r="Y146" s="84" t="s">
        <v>80</v>
      </c>
      <c r="Z146" s="84" t="s">
        <v>80</v>
      </c>
      <c r="AA146" s="84" t="s">
        <v>80</v>
      </c>
      <c r="AB146" s="84"/>
      <c r="AC146" s="84"/>
      <c r="AD146" s="84"/>
      <c r="AE146" s="84" t="s">
        <v>80</v>
      </c>
      <c r="AF146" s="109" t="s">
        <v>80</v>
      </c>
      <c r="AG146" s="133"/>
      <c r="AH146" s="133" t="s">
        <v>80</v>
      </c>
      <c r="AI146" s="84" t="s">
        <v>80</v>
      </c>
      <c r="AJ146" s="84" t="s">
        <v>80</v>
      </c>
      <c r="AK146" s="10" t="s">
        <v>80</v>
      </c>
      <c r="AL146" s="10"/>
      <c r="AM146" s="10"/>
      <c r="AN146" s="66">
        <f t="shared" si="32"/>
        <v>1980</v>
      </c>
    </row>
    <row r="147" spans="1:40" ht="12.6" customHeight="1" x14ac:dyDescent="0.25">
      <c r="A147" s="122">
        <f t="shared" si="33"/>
        <v>143</v>
      </c>
      <c r="B147" s="116" t="s">
        <v>319</v>
      </c>
      <c r="C147" s="92">
        <f t="shared" si="31"/>
        <v>12</v>
      </c>
      <c r="D147" s="94"/>
      <c r="E147" s="84"/>
      <c r="F147" s="84"/>
      <c r="G147" s="84"/>
      <c r="H147" s="84" t="s">
        <v>80</v>
      </c>
      <c r="I147" s="84" t="s">
        <v>80</v>
      </c>
      <c r="J147" s="84" t="s">
        <v>80</v>
      </c>
      <c r="K147" s="84"/>
      <c r="L147" s="109" t="s">
        <v>80</v>
      </c>
      <c r="M147" s="84"/>
      <c r="N147" s="109"/>
      <c r="O147" s="84"/>
      <c r="P147" s="84" t="s">
        <v>80</v>
      </c>
      <c r="Q147" s="84"/>
      <c r="R147" s="84"/>
      <c r="S147" s="109" t="s">
        <v>80</v>
      </c>
      <c r="T147" s="84" t="s">
        <v>80</v>
      </c>
      <c r="U147" s="84" t="s">
        <v>80</v>
      </c>
      <c r="V147" s="109"/>
      <c r="W147" s="84"/>
      <c r="X147" s="84"/>
      <c r="Y147" s="84"/>
      <c r="Z147" s="84"/>
      <c r="AA147" s="84"/>
      <c r="AB147" s="84"/>
      <c r="AC147" s="84"/>
      <c r="AD147" s="84"/>
      <c r="AE147" s="84" t="s">
        <v>80</v>
      </c>
      <c r="AF147" s="109"/>
      <c r="AG147" s="133"/>
      <c r="AH147" s="133"/>
      <c r="AI147" s="84" t="s">
        <v>80</v>
      </c>
      <c r="AJ147" s="84"/>
      <c r="AK147" s="10" t="s">
        <v>80</v>
      </c>
      <c r="AL147" s="10" t="s">
        <v>80</v>
      </c>
      <c r="AM147" s="10"/>
      <c r="AN147" s="66">
        <f t="shared" si="32"/>
        <v>1080</v>
      </c>
    </row>
    <row r="148" spans="1:40" ht="12.6" customHeight="1" x14ac:dyDescent="0.25">
      <c r="A148" s="122">
        <f t="shared" si="33"/>
        <v>144</v>
      </c>
      <c r="B148" s="116" t="s">
        <v>264</v>
      </c>
      <c r="C148" s="92">
        <f t="shared" si="31"/>
        <v>32</v>
      </c>
      <c r="D148" s="94" t="s">
        <v>80</v>
      </c>
      <c r="E148" s="84" t="s">
        <v>80</v>
      </c>
      <c r="F148" s="84" t="s">
        <v>80</v>
      </c>
      <c r="G148" s="84" t="s">
        <v>80</v>
      </c>
      <c r="H148" s="84" t="s">
        <v>80</v>
      </c>
      <c r="I148" s="84" t="s">
        <v>80</v>
      </c>
      <c r="J148" s="84" t="s">
        <v>80</v>
      </c>
      <c r="K148" s="84"/>
      <c r="L148" s="109" t="s">
        <v>80</v>
      </c>
      <c r="M148" s="84" t="s">
        <v>80</v>
      </c>
      <c r="N148" s="109" t="s">
        <v>80</v>
      </c>
      <c r="O148" s="84" t="s">
        <v>80</v>
      </c>
      <c r="P148" s="84" t="s">
        <v>80</v>
      </c>
      <c r="Q148" s="84" t="s">
        <v>80</v>
      </c>
      <c r="R148" s="84" t="s">
        <v>80</v>
      </c>
      <c r="S148" s="109" t="s">
        <v>80</v>
      </c>
      <c r="T148" s="84" t="s">
        <v>80</v>
      </c>
      <c r="U148" s="84" t="s">
        <v>80</v>
      </c>
      <c r="V148" s="109" t="s">
        <v>80</v>
      </c>
      <c r="W148" s="84" t="s">
        <v>80</v>
      </c>
      <c r="X148" s="84"/>
      <c r="Y148" s="84" t="s">
        <v>80</v>
      </c>
      <c r="Z148" s="84" t="s">
        <v>80</v>
      </c>
      <c r="AA148" s="84"/>
      <c r="AB148" s="84"/>
      <c r="AC148" s="84" t="s">
        <v>80</v>
      </c>
      <c r="AD148" s="84" t="s">
        <v>80</v>
      </c>
      <c r="AE148" s="84" t="s">
        <v>80</v>
      </c>
      <c r="AF148" s="109" t="s">
        <v>80</v>
      </c>
      <c r="AG148" s="133" t="s">
        <v>80</v>
      </c>
      <c r="AH148" s="133" t="s">
        <v>80</v>
      </c>
      <c r="AI148" s="84" t="s">
        <v>80</v>
      </c>
      <c r="AJ148" s="84" t="s">
        <v>80</v>
      </c>
      <c r="AK148" s="10" t="s">
        <v>80</v>
      </c>
      <c r="AL148" s="10" t="s">
        <v>80</v>
      </c>
      <c r="AM148" s="10" t="s">
        <v>80</v>
      </c>
      <c r="AN148" s="66">
        <f t="shared" si="32"/>
        <v>2880</v>
      </c>
    </row>
    <row r="149" spans="1:40" ht="12.6" customHeight="1" x14ac:dyDescent="0.25">
      <c r="A149" s="122">
        <f t="shared" si="33"/>
        <v>145</v>
      </c>
      <c r="B149" s="116" t="s">
        <v>8</v>
      </c>
      <c r="C149" s="92">
        <f t="shared" si="31"/>
        <v>17</v>
      </c>
      <c r="D149" s="94" t="s">
        <v>80</v>
      </c>
      <c r="E149" s="84"/>
      <c r="F149" s="84" t="s">
        <v>80</v>
      </c>
      <c r="G149" s="84" t="s">
        <v>80</v>
      </c>
      <c r="H149" s="84" t="s">
        <v>80</v>
      </c>
      <c r="I149" s="84" t="s">
        <v>80</v>
      </c>
      <c r="J149" s="84" t="s">
        <v>80</v>
      </c>
      <c r="K149" s="84" t="s">
        <v>80</v>
      </c>
      <c r="L149" s="109" t="s">
        <v>80</v>
      </c>
      <c r="M149" s="84"/>
      <c r="N149" s="109" t="s">
        <v>80</v>
      </c>
      <c r="O149" s="84"/>
      <c r="P149" s="84"/>
      <c r="Q149" s="84" t="s">
        <v>80</v>
      </c>
      <c r="R149" s="84" t="s">
        <v>80</v>
      </c>
      <c r="S149" s="109" t="s">
        <v>80</v>
      </c>
      <c r="T149" s="84" t="s">
        <v>80</v>
      </c>
      <c r="U149" s="84" t="s">
        <v>80</v>
      </c>
      <c r="V149" s="109" t="s">
        <v>80</v>
      </c>
      <c r="W149" s="84" t="s">
        <v>80</v>
      </c>
      <c r="X149" s="84"/>
      <c r="Y149" s="84" t="s">
        <v>80</v>
      </c>
      <c r="Z149" s="84"/>
      <c r="AA149" s="84"/>
      <c r="AB149" s="84"/>
      <c r="AC149" s="84"/>
      <c r="AD149" s="84"/>
      <c r="AE149" s="84"/>
      <c r="AF149" s="109"/>
      <c r="AG149" s="133"/>
      <c r="AH149" s="133"/>
      <c r="AI149" s="84"/>
      <c r="AJ149" s="84"/>
      <c r="AK149" s="10"/>
      <c r="AL149" s="10"/>
      <c r="AM149" s="10"/>
      <c r="AN149" s="66">
        <f t="shared" si="32"/>
        <v>1530</v>
      </c>
    </row>
    <row r="150" spans="1:40" ht="12.6" customHeight="1" thickBot="1" x14ac:dyDescent="0.3">
      <c r="A150" s="122"/>
      <c r="B150" s="116"/>
      <c r="C150" s="92">
        <f t="shared" ref="C150" si="34">COUNTIF(D150:AM150,"X")</f>
        <v>0</v>
      </c>
      <c r="D150" s="94"/>
      <c r="E150" s="84"/>
      <c r="F150" s="84"/>
      <c r="G150" s="84"/>
      <c r="H150" s="84"/>
      <c r="I150" s="84"/>
      <c r="J150" s="84"/>
      <c r="K150" s="84"/>
      <c r="L150" s="109"/>
      <c r="M150" s="84"/>
      <c r="N150" s="109"/>
      <c r="O150" s="84"/>
      <c r="P150" s="84"/>
      <c r="Q150" s="84"/>
      <c r="R150" s="84"/>
      <c r="S150" s="109"/>
      <c r="T150" s="84"/>
      <c r="U150" s="84"/>
      <c r="V150" s="109"/>
      <c r="W150" s="84"/>
      <c r="X150" s="84"/>
      <c r="Y150" s="84"/>
      <c r="Z150" s="84"/>
      <c r="AA150" s="84"/>
      <c r="AB150" s="84"/>
      <c r="AC150" s="84"/>
      <c r="AD150" s="84"/>
      <c r="AE150" s="84"/>
      <c r="AF150" s="109"/>
      <c r="AG150" s="133"/>
      <c r="AH150" s="133"/>
      <c r="AI150" s="84"/>
      <c r="AJ150" s="84"/>
      <c r="AK150" s="10"/>
      <c r="AL150" s="10"/>
      <c r="AM150" s="10"/>
      <c r="AN150" s="66">
        <f t="shared" si="32"/>
        <v>0</v>
      </c>
    </row>
    <row r="151" spans="1:40" ht="14.25" customHeight="1" thickBot="1" x14ac:dyDescent="0.25">
      <c r="A151" s="3"/>
      <c r="B151" s="42" t="s">
        <v>11</v>
      </c>
      <c r="C151" s="131">
        <f>SUM(C5:C150)</f>
        <v>2046</v>
      </c>
      <c r="D151" s="36">
        <f t="shared" ref="D151:AM151" si="35">COUNTIF(D5:D150,"X")</f>
        <v>31</v>
      </c>
      <c r="E151" s="25">
        <f t="shared" si="35"/>
        <v>47</v>
      </c>
      <c r="F151" s="25">
        <f t="shared" si="35"/>
        <v>73</v>
      </c>
      <c r="G151" s="25">
        <f t="shared" si="35"/>
        <v>71</v>
      </c>
      <c r="H151" s="25">
        <f t="shared" si="35"/>
        <v>81</v>
      </c>
      <c r="I151" s="25">
        <f t="shared" si="35"/>
        <v>71</v>
      </c>
      <c r="J151" s="25">
        <f t="shared" si="35"/>
        <v>73</v>
      </c>
      <c r="K151" s="25">
        <f t="shared" si="35"/>
        <v>54</v>
      </c>
      <c r="L151" s="107">
        <f t="shared" si="35"/>
        <v>37</v>
      </c>
      <c r="M151" s="25">
        <f t="shared" si="35"/>
        <v>35</v>
      </c>
      <c r="N151" s="107">
        <f t="shared" si="35"/>
        <v>54</v>
      </c>
      <c r="O151" s="25">
        <f t="shared" si="35"/>
        <v>40</v>
      </c>
      <c r="P151" s="25">
        <f t="shared" si="35"/>
        <v>63</v>
      </c>
      <c r="Q151" s="25">
        <f t="shared" si="35"/>
        <v>49</v>
      </c>
      <c r="R151" s="25">
        <f t="shared" si="35"/>
        <v>63</v>
      </c>
      <c r="S151" s="107">
        <f t="shared" si="35"/>
        <v>47</v>
      </c>
      <c r="T151" s="25">
        <f t="shared" si="35"/>
        <v>76</v>
      </c>
      <c r="U151" s="25">
        <f t="shared" si="35"/>
        <v>68</v>
      </c>
      <c r="V151" s="107">
        <f t="shared" si="35"/>
        <v>53</v>
      </c>
      <c r="W151" s="25">
        <f t="shared" si="35"/>
        <v>72</v>
      </c>
      <c r="X151" s="25">
        <f t="shared" si="35"/>
        <v>48</v>
      </c>
      <c r="Y151" s="25">
        <f t="shared" si="35"/>
        <v>58</v>
      </c>
      <c r="Z151" s="25">
        <f t="shared" si="35"/>
        <v>62</v>
      </c>
      <c r="AA151" s="25">
        <f t="shared" si="35"/>
        <v>46</v>
      </c>
      <c r="AB151" s="25">
        <f t="shared" si="35"/>
        <v>54</v>
      </c>
      <c r="AC151" s="25">
        <f t="shared" si="35"/>
        <v>43</v>
      </c>
      <c r="AD151" s="25">
        <f t="shared" si="35"/>
        <v>67</v>
      </c>
      <c r="AE151" s="25">
        <f t="shared" si="35"/>
        <v>67</v>
      </c>
      <c r="AF151" s="107">
        <f t="shared" si="35"/>
        <v>54</v>
      </c>
      <c r="AG151" s="25">
        <f t="shared" si="35"/>
        <v>15</v>
      </c>
      <c r="AH151" s="25">
        <f t="shared" si="35"/>
        <v>57</v>
      </c>
      <c r="AI151" s="25">
        <f t="shared" si="35"/>
        <v>88</v>
      </c>
      <c r="AJ151" s="25">
        <f t="shared" si="35"/>
        <v>60</v>
      </c>
      <c r="AK151" s="25">
        <f t="shared" si="35"/>
        <v>69</v>
      </c>
      <c r="AL151" s="25">
        <f t="shared" si="35"/>
        <v>64</v>
      </c>
      <c r="AM151" s="25">
        <f t="shared" si="35"/>
        <v>36</v>
      </c>
      <c r="AN151" s="132">
        <f>SUM(AN5:AN150)</f>
        <v>184140</v>
      </c>
    </row>
    <row r="152" spans="1:40" ht="12.75" customHeight="1" x14ac:dyDescent="0.2">
      <c r="D152" s="64" t="s">
        <v>234</v>
      </c>
      <c r="E152" s="63"/>
      <c r="F152" s="63"/>
      <c r="G152" s="63"/>
      <c r="H152" s="63"/>
      <c r="I152" s="63"/>
      <c r="K152">
        <f>AVERAGE(D151:AA151)</f>
        <v>57.166666666666664</v>
      </c>
      <c r="P152" s="63"/>
      <c r="Q152" s="63"/>
      <c r="R152" s="63"/>
      <c r="T152" s="63"/>
      <c r="U152" s="63"/>
      <c r="W152" s="63"/>
      <c r="X152" s="63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A1:AK1"/>
    <mergeCell ref="D2:AM2"/>
  </mergeCells>
  <pageMargins left="7.8740157480315001E-2" right="7.8740157480315001E-2" top="0.3" bottom="0.3" header="0" footer="0"/>
  <pageSetup scale="87" fitToWidth="2" fitToHeight="3" orientation="landscape" r:id="rId1"/>
  <headerFooter alignWithMargins="0">
    <oddFooter>&amp;RKDM -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147"/>
  <sheetViews>
    <sheetView workbookViewId="0">
      <pane xSplit="2" ySplit="4" topLeftCell="C107" activePane="bottomRight" state="frozen"/>
      <selection pane="topRight" activeCell="C1" sqref="C1"/>
      <selection pane="bottomLeft" activeCell="A5" sqref="A5"/>
      <selection pane="bottomRight" activeCell="B12" sqref="B12"/>
    </sheetView>
  </sheetViews>
  <sheetFormatPr defaultRowHeight="12.75" x14ac:dyDescent="0.2"/>
  <cols>
    <col min="1" max="1" width="4.140625" customWidth="1"/>
    <col min="2" max="2" width="21.28515625" customWidth="1"/>
    <col min="3" max="3" width="5" customWidth="1"/>
    <col min="4" max="5" width="3.28515625" bestFit="1" customWidth="1"/>
    <col min="6" max="23" width="3.28515625" customWidth="1"/>
    <col min="24" max="25" width="3.28515625" bestFit="1" customWidth="1"/>
    <col min="26" max="37" width="3.28515625" customWidth="1"/>
    <col min="38" max="38" width="3.28515625" bestFit="1" customWidth="1"/>
    <col min="39" max="39" width="3.28515625" customWidth="1"/>
    <col min="40" max="40" width="7.42578125" style="4" bestFit="1" customWidth="1"/>
  </cols>
  <sheetData>
    <row r="1" spans="1:40" ht="16.5" thickBot="1" x14ac:dyDescent="0.3">
      <c r="A1" s="233" t="s">
        <v>349</v>
      </c>
      <c r="B1" s="239"/>
      <c r="C1" s="239"/>
      <c r="D1" s="244"/>
      <c r="E1" s="2"/>
      <c r="F1" s="2"/>
      <c r="G1" s="2"/>
      <c r="H1" s="2"/>
      <c r="I1" s="2"/>
      <c r="J1" s="2"/>
      <c r="K1" s="2"/>
      <c r="T1" s="2"/>
      <c r="U1" s="2"/>
      <c r="V1" s="2"/>
      <c r="W1" s="2"/>
      <c r="X1" s="2"/>
      <c r="Y1" s="2"/>
      <c r="Z1" s="2"/>
      <c r="AA1" s="233" t="s">
        <v>270</v>
      </c>
      <c r="AB1" s="239"/>
      <c r="AC1" s="239"/>
      <c r="AD1" s="239"/>
      <c r="AE1" s="239"/>
      <c r="AF1" s="239"/>
      <c r="AG1" s="239"/>
      <c r="AH1" s="239"/>
      <c r="AI1" s="239"/>
      <c r="AJ1" s="239"/>
      <c r="AK1" s="244"/>
    </row>
    <row r="2" spans="1:40" x14ac:dyDescent="0.2">
      <c r="C2" s="1"/>
      <c r="D2" s="245" t="s">
        <v>5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7"/>
    </row>
    <row r="3" spans="1:40" ht="13.5" thickBot="1" x14ac:dyDescent="0.25">
      <c r="C3" s="1"/>
      <c r="D3" s="105">
        <v>1</v>
      </c>
      <c r="E3" s="106">
        <v>2</v>
      </c>
      <c r="F3" s="106">
        <v>3</v>
      </c>
      <c r="G3" s="106">
        <v>4</v>
      </c>
      <c r="H3" s="106">
        <v>5</v>
      </c>
      <c r="I3" s="106">
        <v>6</v>
      </c>
      <c r="J3" s="106">
        <v>7</v>
      </c>
      <c r="K3" s="106">
        <v>8</v>
      </c>
      <c r="L3" s="106">
        <v>9</v>
      </c>
      <c r="M3" s="106">
        <v>10</v>
      </c>
      <c r="N3" s="106">
        <v>11</v>
      </c>
      <c r="O3" s="106">
        <v>12</v>
      </c>
      <c r="P3" s="106">
        <v>13</v>
      </c>
      <c r="Q3" s="106">
        <v>14</v>
      </c>
      <c r="R3" s="106">
        <v>15</v>
      </c>
      <c r="S3" s="106">
        <v>16</v>
      </c>
      <c r="T3" s="106">
        <v>17</v>
      </c>
      <c r="U3" s="106">
        <v>18</v>
      </c>
      <c r="V3" s="106">
        <v>19</v>
      </c>
      <c r="W3" s="106">
        <v>20</v>
      </c>
      <c r="X3" s="106">
        <v>21</v>
      </c>
      <c r="Y3" s="106">
        <v>22</v>
      </c>
      <c r="Z3" s="106">
        <v>23</v>
      </c>
      <c r="AA3" s="106">
        <v>24</v>
      </c>
      <c r="AB3" s="106">
        <v>25</v>
      </c>
      <c r="AC3" s="106">
        <v>26</v>
      </c>
      <c r="AD3" s="106">
        <v>27</v>
      </c>
      <c r="AE3" s="106">
        <v>28</v>
      </c>
      <c r="AF3" s="106">
        <v>29</v>
      </c>
      <c r="AG3" s="106">
        <v>30</v>
      </c>
      <c r="AH3" s="106">
        <v>31</v>
      </c>
      <c r="AI3" s="106">
        <v>32</v>
      </c>
      <c r="AJ3" s="106">
        <v>33</v>
      </c>
      <c r="AK3" s="106">
        <v>34</v>
      </c>
      <c r="AL3" s="106">
        <v>35</v>
      </c>
      <c r="AM3" s="115">
        <v>36</v>
      </c>
      <c r="AN3" s="5">
        <v>85</v>
      </c>
    </row>
    <row r="4" spans="1:40" ht="45.75" customHeight="1" thickBot="1" x14ac:dyDescent="0.25">
      <c r="A4" s="13" t="s">
        <v>6</v>
      </c>
      <c r="B4" s="37" t="s">
        <v>0</v>
      </c>
      <c r="C4" s="71" t="s">
        <v>260</v>
      </c>
      <c r="D4" s="118">
        <v>43163</v>
      </c>
      <c r="E4" s="28">
        <f>D4+7</f>
        <v>43170</v>
      </c>
      <c r="F4" s="28">
        <f t="shared" ref="F4:AM4" si="0">E4+7</f>
        <v>43177</v>
      </c>
      <c r="G4" s="28">
        <f t="shared" si="0"/>
        <v>43184</v>
      </c>
      <c r="H4" s="28">
        <f t="shared" si="0"/>
        <v>43191</v>
      </c>
      <c r="I4" s="119">
        <v>43192</v>
      </c>
      <c r="J4" s="28">
        <f>H4+7</f>
        <v>43198</v>
      </c>
      <c r="K4" s="28">
        <f t="shared" si="0"/>
        <v>43205</v>
      </c>
      <c r="L4" s="28">
        <f>K4+7</f>
        <v>43212</v>
      </c>
      <c r="M4" s="28">
        <f t="shared" si="0"/>
        <v>43219</v>
      </c>
      <c r="N4" s="120">
        <v>43221</v>
      </c>
      <c r="O4" s="28">
        <f>M4+7</f>
        <v>43226</v>
      </c>
      <c r="P4" s="120">
        <v>43230</v>
      </c>
      <c r="Q4" s="28">
        <f>O4+7</f>
        <v>43233</v>
      </c>
      <c r="R4" s="28">
        <f t="shared" si="0"/>
        <v>43240</v>
      </c>
      <c r="S4" s="119">
        <v>43241</v>
      </c>
      <c r="T4" s="28">
        <f>R4+7</f>
        <v>43247</v>
      </c>
      <c r="U4" s="28">
        <f t="shared" si="0"/>
        <v>43254</v>
      </c>
      <c r="V4" s="28">
        <f>U4+7</f>
        <v>43261</v>
      </c>
      <c r="W4" s="28">
        <f t="shared" si="0"/>
        <v>43268</v>
      </c>
      <c r="X4" s="28">
        <f t="shared" si="0"/>
        <v>43275</v>
      </c>
      <c r="Y4" s="28">
        <f t="shared" si="0"/>
        <v>43282</v>
      </c>
      <c r="Z4" s="28">
        <f t="shared" si="0"/>
        <v>43289</v>
      </c>
      <c r="AA4" s="28">
        <f t="shared" si="0"/>
        <v>43296</v>
      </c>
      <c r="AB4" s="28">
        <f>AA4+7</f>
        <v>43303</v>
      </c>
      <c r="AC4" s="28">
        <f t="shared" si="0"/>
        <v>43310</v>
      </c>
      <c r="AD4" s="28">
        <f t="shared" si="0"/>
        <v>43317</v>
      </c>
      <c r="AE4" s="28">
        <f t="shared" si="0"/>
        <v>43324</v>
      </c>
      <c r="AF4" s="119">
        <v>43327</v>
      </c>
      <c r="AG4" s="28">
        <f>AE4+7</f>
        <v>43331</v>
      </c>
      <c r="AH4" s="28">
        <f t="shared" si="0"/>
        <v>43338</v>
      </c>
      <c r="AI4" s="28">
        <f t="shared" si="0"/>
        <v>43345</v>
      </c>
      <c r="AJ4" s="28">
        <f t="shared" si="0"/>
        <v>43352</v>
      </c>
      <c r="AK4" s="28">
        <f t="shared" si="0"/>
        <v>43359</v>
      </c>
      <c r="AL4" s="28">
        <f t="shared" si="0"/>
        <v>43366</v>
      </c>
      <c r="AM4" s="121">
        <f t="shared" si="0"/>
        <v>43373</v>
      </c>
      <c r="AN4" s="72" t="s">
        <v>3</v>
      </c>
    </row>
    <row r="5" spans="1:40" ht="12.6" customHeight="1" x14ac:dyDescent="0.25">
      <c r="A5" s="122">
        <v>1</v>
      </c>
      <c r="B5" s="116" t="s">
        <v>67</v>
      </c>
      <c r="C5" s="92">
        <f t="shared" ref="C5:C37" si="1">COUNTIF(D5:AM5,"X")</f>
        <v>28</v>
      </c>
      <c r="D5" s="98" t="s">
        <v>80</v>
      </c>
      <c r="E5" s="83" t="s">
        <v>80</v>
      </c>
      <c r="F5" s="83" t="s">
        <v>80</v>
      </c>
      <c r="G5" s="83" t="s">
        <v>80</v>
      </c>
      <c r="H5" s="83" t="s">
        <v>80</v>
      </c>
      <c r="I5" s="108" t="s">
        <v>80</v>
      </c>
      <c r="J5" s="83" t="s">
        <v>80</v>
      </c>
      <c r="K5" s="83" t="s">
        <v>80</v>
      </c>
      <c r="L5" s="83" t="s">
        <v>80</v>
      </c>
      <c r="M5" s="74"/>
      <c r="N5" s="99"/>
      <c r="O5" s="74"/>
      <c r="P5" s="108"/>
      <c r="Q5" s="83" t="s">
        <v>80</v>
      </c>
      <c r="R5" s="83" t="s">
        <v>80</v>
      </c>
      <c r="S5" s="108" t="s">
        <v>80</v>
      </c>
      <c r="T5" s="83" t="s">
        <v>80</v>
      </c>
      <c r="U5" s="83" t="s">
        <v>80</v>
      </c>
      <c r="V5" s="83" t="s">
        <v>80</v>
      </c>
      <c r="W5" s="83" t="s">
        <v>80</v>
      </c>
      <c r="X5" s="83" t="s">
        <v>80</v>
      </c>
      <c r="Y5" s="83" t="s">
        <v>80</v>
      </c>
      <c r="Z5" s="83" t="s">
        <v>80</v>
      </c>
      <c r="AA5" s="83" t="s">
        <v>80</v>
      </c>
      <c r="AB5" s="83" t="s">
        <v>80</v>
      </c>
      <c r="AC5" s="83" t="s">
        <v>80</v>
      </c>
      <c r="AD5" s="83" t="s">
        <v>80</v>
      </c>
      <c r="AE5" s="83"/>
      <c r="AF5" s="99"/>
      <c r="AG5" s="112"/>
      <c r="AH5" s="134" t="s">
        <v>80</v>
      </c>
      <c r="AI5" s="83" t="s">
        <v>80</v>
      </c>
      <c r="AJ5" s="83" t="s">
        <v>80</v>
      </c>
      <c r="AK5" s="76" t="s">
        <v>80</v>
      </c>
      <c r="AL5" s="76"/>
      <c r="AM5" s="76" t="s">
        <v>80</v>
      </c>
      <c r="AN5" s="66">
        <f t="shared" ref="AN5:AN37" si="2">C5*$AN$3</f>
        <v>2380</v>
      </c>
    </row>
    <row r="6" spans="1:40" ht="12.6" customHeight="1" x14ac:dyDescent="0.25">
      <c r="A6" s="122">
        <f>A5+1</f>
        <v>2</v>
      </c>
      <c r="B6" s="116" t="s">
        <v>324</v>
      </c>
      <c r="C6" s="92">
        <f t="shared" si="1"/>
        <v>23</v>
      </c>
      <c r="D6" s="94"/>
      <c r="E6" s="84"/>
      <c r="F6" s="84"/>
      <c r="G6" s="84"/>
      <c r="H6" s="84"/>
      <c r="I6" s="100"/>
      <c r="J6" s="84" t="s">
        <v>80</v>
      </c>
      <c r="K6" s="84" t="s">
        <v>80</v>
      </c>
      <c r="L6" s="84" t="s">
        <v>80</v>
      </c>
      <c r="M6" s="84"/>
      <c r="N6" s="109" t="s">
        <v>80</v>
      </c>
      <c r="O6" s="84" t="s">
        <v>80</v>
      </c>
      <c r="P6" s="109" t="s">
        <v>80</v>
      </c>
      <c r="Q6" s="84"/>
      <c r="R6" s="84" t="s">
        <v>80</v>
      </c>
      <c r="S6" s="109" t="s">
        <v>80</v>
      </c>
      <c r="T6" s="84" t="s">
        <v>80</v>
      </c>
      <c r="U6" s="84" t="s">
        <v>80</v>
      </c>
      <c r="V6" s="84" t="s">
        <v>80</v>
      </c>
      <c r="W6" s="84"/>
      <c r="X6" s="84" t="s">
        <v>80</v>
      </c>
      <c r="Y6" s="84" t="s">
        <v>80</v>
      </c>
      <c r="Z6" s="84" t="s">
        <v>80</v>
      </c>
      <c r="AA6" s="84" t="s">
        <v>80</v>
      </c>
      <c r="AB6" s="84" t="s">
        <v>80</v>
      </c>
      <c r="AC6" s="84" t="s">
        <v>80</v>
      </c>
      <c r="AD6" s="84" t="s">
        <v>80</v>
      </c>
      <c r="AE6" s="84" t="s">
        <v>80</v>
      </c>
      <c r="AF6" s="100"/>
      <c r="AG6" s="113"/>
      <c r="AH6" s="133" t="s">
        <v>80</v>
      </c>
      <c r="AI6" s="84" t="s">
        <v>80</v>
      </c>
      <c r="AJ6" s="84" t="s">
        <v>80</v>
      </c>
      <c r="AK6" s="10" t="s">
        <v>80</v>
      </c>
      <c r="AL6" s="10"/>
      <c r="AM6" s="10"/>
      <c r="AN6" s="66">
        <f t="shared" si="2"/>
        <v>1955</v>
      </c>
    </row>
    <row r="7" spans="1:40" ht="12.6" customHeight="1" x14ac:dyDescent="0.25">
      <c r="A7" s="122">
        <f t="shared" ref="A7:A70" si="3">A6+1</f>
        <v>3</v>
      </c>
      <c r="B7" s="116" t="s">
        <v>14</v>
      </c>
      <c r="C7" s="92">
        <f t="shared" si="1"/>
        <v>30</v>
      </c>
      <c r="D7" s="94" t="s">
        <v>80</v>
      </c>
      <c r="E7" s="84"/>
      <c r="F7" s="84" t="s">
        <v>80</v>
      </c>
      <c r="G7" s="84"/>
      <c r="H7" s="84" t="s">
        <v>80</v>
      </c>
      <c r="I7" s="100"/>
      <c r="J7" s="84" t="s">
        <v>80</v>
      </c>
      <c r="K7" s="84" t="s">
        <v>80</v>
      </c>
      <c r="L7" s="84" t="s">
        <v>80</v>
      </c>
      <c r="M7" s="84"/>
      <c r="N7" s="109" t="s">
        <v>80</v>
      </c>
      <c r="O7" s="84" t="s">
        <v>80</v>
      </c>
      <c r="P7" s="109" t="s">
        <v>80</v>
      </c>
      <c r="Q7" s="84"/>
      <c r="R7" s="84" t="s">
        <v>80</v>
      </c>
      <c r="S7" s="109" t="s">
        <v>80</v>
      </c>
      <c r="T7" s="84" t="s">
        <v>80</v>
      </c>
      <c r="U7" s="84" t="s">
        <v>80</v>
      </c>
      <c r="V7" s="84" t="s">
        <v>80</v>
      </c>
      <c r="W7" s="84" t="s">
        <v>80</v>
      </c>
      <c r="X7" s="84" t="s">
        <v>80</v>
      </c>
      <c r="Y7" s="84" t="s">
        <v>80</v>
      </c>
      <c r="Z7" s="84" t="s">
        <v>80</v>
      </c>
      <c r="AA7" s="84" t="s">
        <v>80</v>
      </c>
      <c r="AB7" s="84" t="s">
        <v>80</v>
      </c>
      <c r="AC7" s="84" t="s">
        <v>80</v>
      </c>
      <c r="AD7" s="84" t="s">
        <v>80</v>
      </c>
      <c r="AE7" s="84" t="s">
        <v>80</v>
      </c>
      <c r="AF7" s="109" t="s">
        <v>80</v>
      </c>
      <c r="AG7" s="133" t="s">
        <v>80</v>
      </c>
      <c r="AH7" s="133" t="s">
        <v>80</v>
      </c>
      <c r="AI7" s="84"/>
      <c r="AJ7" s="84" t="s">
        <v>80</v>
      </c>
      <c r="AK7" s="10" t="s">
        <v>80</v>
      </c>
      <c r="AL7" s="10" t="s">
        <v>80</v>
      </c>
      <c r="AM7" s="10" t="s">
        <v>80</v>
      </c>
      <c r="AN7" s="66">
        <f t="shared" si="2"/>
        <v>2550</v>
      </c>
    </row>
    <row r="8" spans="1:40" ht="12.6" customHeight="1" x14ac:dyDescent="0.25">
      <c r="A8" s="122">
        <f t="shared" si="3"/>
        <v>4</v>
      </c>
      <c r="B8" s="116" t="s">
        <v>350</v>
      </c>
      <c r="C8" s="92">
        <f t="shared" si="1"/>
        <v>18</v>
      </c>
      <c r="D8" s="94" t="s">
        <v>80</v>
      </c>
      <c r="E8" s="84"/>
      <c r="F8" s="84" t="s">
        <v>80</v>
      </c>
      <c r="G8" s="84" t="s">
        <v>80</v>
      </c>
      <c r="H8" s="84"/>
      <c r="I8" s="100"/>
      <c r="J8" s="84" t="s">
        <v>80</v>
      </c>
      <c r="K8" s="84"/>
      <c r="L8" s="84" t="s">
        <v>80</v>
      </c>
      <c r="M8" s="84" t="s">
        <v>80</v>
      </c>
      <c r="N8" s="100"/>
      <c r="O8" s="84"/>
      <c r="P8" s="100"/>
      <c r="Q8" s="84" t="s">
        <v>80</v>
      </c>
      <c r="R8" s="84" t="s">
        <v>80</v>
      </c>
      <c r="S8" s="100"/>
      <c r="T8" s="84" t="s">
        <v>80</v>
      </c>
      <c r="U8" s="43"/>
      <c r="V8" s="84" t="s">
        <v>80</v>
      </c>
      <c r="W8" s="84" t="s">
        <v>80</v>
      </c>
      <c r="X8" s="84"/>
      <c r="Y8" s="84"/>
      <c r="Z8" s="84"/>
      <c r="AA8" s="43"/>
      <c r="AB8" s="84" t="s">
        <v>80</v>
      </c>
      <c r="AC8" s="84" t="s">
        <v>80</v>
      </c>
      <c r="AD8" s="84" t="s">
        <v>80</v>
      </c>
      <c r="AE8" s="84" t="s">
        <v>80</v>
      </c>
      <c r="AF8" s="100"/>
      <c r="AG8" s="113"/>
      <c r="AH8" s="113"/>
      <c r="AI8" s="84" t="s">
        <v>80</v>
      </c>
      <c r="AJ8" s="84"/>
      <c r="AK8" s="10" t="s">
        <v>80</v>
      </c>
      <c r="AL8" s="10"/>
      <c r="AM8" s="10" t="s">
        <v>80</v>
      </c>
      <c r="AN8" s="66">
        <f t="shared" si="2"/>
        <v>1530</v>
      </c>
    </row>
    <row r="9" spans="1:40" ht="12.6" customHeight="1" x14ac:dyDescent="0.25">
      <c r="A9" s="122">
        <f t="shared" si="3"/>
        <v>5</v>
      </c>
      <c r="B9" s="116" t="s">
        <v>238</v>
      </c>
      <c r="C9" s="92">
        <f t="shared" si="1"/>
        <v>24</v>
      </c>
      <c r="D9" s="94" t="s">
        <v>80</v>
      </c>
      <c r="E9" s="84" t="s">
        <v>80</v>
      </c>
      <c r="F9" s="84" t="s">
        <v>80</v>
      </c>
      <c r="G9" s="84"/>
      <c r="H9" s="84"/>
      <c r="I9" s="100"/>
      <c r="J9" s="84" t="s">
        <v>80</v>
      </c>
      <c r="K9" s="84" t="s">
        <v>80</v>
      </c>
      <c r="L9" s="43"/>
      <c r="M9" s="84" t="s">
        <v>80</v>
      </c>
      <c r="N9" s="100"/>
      <c r="O9" s="84" t="s">
        <v>80</v>
      </c>
      <c r="P9" s="109" t="s">
        <v>80</v>
      </c>
      <c r="Q9" s="84"/>
      <c r="R9" s="84" t="s">
        <v>80</v>
      </c>
      <c r="S9" s="109" t="s">
        <v>80</v>
      </c>
      <c r="T9" s="84"/>
      <c r="U9" s="43"/>
      <c r="V9" s="84" t="s">
        <v>80</v>
      </c>
      <c r="W9" s="84"/>
      <c r="X9" s="84" t="s">
        <v>80</v>
      </c>
      <c r="Y9" s="84" t="s">
        <v>80</v>
      </c>
      <c r="Z9" s="84"/>
      <c r="AA9" s="43"/>
      <c r="AB9" s="84" t="s">
        <v>80</v>
      </c>
      <c r="AC9" s="84" t="s">
        <v>80</v>
      </c>
      <c r="AD9" s="84" t="s">
        <v>80</v>
      </c>
      <c r="AE9" s="84" t="s">
        <v>80</v>
      </c>
      <c r="AF9" s="109" t="s">
        <v>80</v>
      </c>
      <c r="AG9" s="133" t="s">
        <v>80</v>
      </c>
      <c r="AH9" s="133" t="s">
        <v>80</v>
      </c>
      <c r="AI9" s="84" t="s">
        <v>80</v>
      </c>
      <c r="AJ9" s="84" t="s">
        <v>80</v>
      </c>
      <c r="AK9" s="10" t="s">
        <v>80</v>
      </c>
      <c r="AL9" s="10"/>
      <c r="AM9" s="10" t="s">
        <v>80</v>
      </c>
      <c r="AN9" s="66">
        <f t="shared" si="2"/>
        <v>2040</v>
      </c>
    </row>
    <row r="10" spans="1:40" ht="12.6" customHeight="1" x14ac:dyDescent="0.25">
      <c r="A10" s="122">
        <f t="shared" si="3"/>
        <v>6</v>
      </c>
      <c r="B10" s="116" t="s">
        <v>15</v>
      </c>
      <c r="C10" s="92">
        <f t="shared" si="1"/>
        <v>16</v>
      </c>
      <c r="D10" s="94"/>
      <c r="E10" s="84"/>
      <c r="F10" s="84"/>
      <c r="G10" s="84"/>
      <c r="H10" s="84"/>
      <c r="I10" s="100"/>
      <c r="J10" s="84" t="s">
        <v>80</v>
      </c>
      <c r="K10" s="84" t="s">
        <v>80</v>
      </c>
      <c r="L10" s="43"/>
      <c r="M10" s="84" t="s">
        <v>80</v>
      </c>
      <c r="N10" s="100"/>
      <c r="O10" s="84" t="s">
        <v>80</v>
      </c>
      <c r="P10" s="100"/>
      <c r="Q10" s="84" t="s">
        <v>80</v>
      </c>
      <c r="R10" s="43"/>
      <c r="S10" s="100"/>
      <c r="T10" s="43"/>
      <c r="U10" s="84" t="s">
        <v>80</v>
      </c>
      <c r="V10" s="84" t="s">
        <v>80</v>
      </c>
      <c r="W10" s="84" t="s">
        <v>80</v>
      </c>
      <c r="X10" s="84"/>
      <c r="Y10" s="84" t="s">
        <v>80</v>
      </c>
      <c r="Z10" s="84"/>
      <c r="AA10" s="84" t="s">
        <v>80</v>
      </c>
      <c r="AB10" s="84" t="s">
        <v>80</v>
      </c>
      <c r="AC10" s="84" t="s">
        <v>80</v>
      </c>
      <c r="AD10" s="43"/>
      <c r="AE10" s="43"/>
      <c r="AF10" s="100"/>
      <c r="AG10" s="133" t="s">
        <v>80</v>
      </c>
      <c r="AH10" s="133" t="s">
        <v>80</v>
      </c>
      <c r="AI10" s="84" t="s">
        <v>80</v>
      </c>
      <c r="AJ10" s="84"/>
      <c r="AK10" s="10" t="s">
        <v>80</v>
      </c>
      <c r="AL10" s="10"/>
      <c r="AM10" s="10"/>
      <c r="AN10" s="66">
        <f t="shared" si="2"/>
        <v>1360</v>
      </c>
    </row>
    <row r="11" spans="1:40" ht="12.6" customHeight="1" x14ac:dyDescent="0.25">
      <c r="A11" s="122">
        <f t="shared" si="3"/>
        <v>7</v>
      </c>
      <c r="B11" s="116" t="s">
        <v>244</v>
      </c>
      <c r="C11" s="92">
        <f t="shared" si="1"/>
        <v>0</v>
      </c>
      <c r="D11" s="94"/>
      <c r="E11" s="84"/>
      <c r="F11" s="84"/>
      <c r="G11" s="84"/>
      <c r="H11" s="84"/>
      <c r="I11" s="100"/>
      <c r="J11" s="84"/>
      <c r="K11" s="84"/>
      <c r="L11" s="43"/>
      <c r="M11" s="84"/>
      <c r="N11" s="100"/>
      <c r="O11" s="84"/>
      <c r="P11" s="100"/>
      <c r="Q11" s="84"/>
      <c r="R11" s="43"/>
      <c r="S11" s="100"/>
      <c r="T11" s="43"/>
      <c r="U11" s="43"/>
      <c r="V11" s="84"/>
      <c r="W11" s="84"/>
      <c r="X11" s="84"/>
      <c r="Y11" s="84"/>
      <c r="Z11" s="84"/>
      <c r="AA11" s="43"/>
      <c r="AB11" s="84"/>
      <c r="AC11" s="84"/>
      <c r="AD11" s="43"/>
      <c r="AE11" s="43"/>
      <c r="AF11" s="100"/>
      <c r="AG11" s="113"/>
      <c r="AH11" s="113"/>
      <c r="AI11" s="84"/>
      <c r="AJ11" s="84"/>
      <c r="AK11" s="10"/>
      <c r="AL11" s="10"/>
      <c r="AM11" s="10"/>
      <c r="AN11" s="66">
        <f t="shared" si="2"/>
        <v>0</v>
      </c>
    </row>
    <row r="12" spans="1:40" ht="12.6" customHeight="1" x14ac:dyDescent="0.25">
      <c r="A12" s="122">
        <f t="shared" si="3"/>
        <v>8</v>
      </c>
      <c r="B12" s="116" t="s">
        <v>362</v>
      </c>
      <c r="C12" s="92">
        <f>COUNTIF(D12:AM12,"X")</f>
        <v>10</v>
      </c>
      <c r="D12" s="94"/>
      <c r="E12" s="84"/>
      <c r="F12" s="84"/>
      <c r="G12" s="84"/>
      <c r="H12" s="84"/>
      <c r="I12" s="100"/>
      <c r="J12" s="84"/>
      <c r="K12" s="84" t="s">
        <v>80</v>
      </c>
      <c r="L12" s="43"/>
      <c r="M12" s="84"/>
      <c r="N12" s="100"/>
      <c r="O12" s="84" t="s">
        <v>80</v>
      </c>
      <c r="P12" s="109" t="s">
        <v>80</v>
      </c>
      <c r="Q12" s="84"/>
      <c r="R12" s="43"/>
      <c r="S12" s="100"/>
      <c r="T12" s="84" t="s">
        <v>80</v>
      </c>
      <c r="U12" s="43"/>
      <c r="V12" s="84" t="s">
        <v>80</v>
      </c>
      <c r="W12" s="84"/>
      <c r="X12" s="84"/>
      <c r="Y12" s="84"/>
      <c r="Z12" s="84"/>
      <c r="AA12" s="84" t="s">
        <v>80</v>
      </c>
      <c r="AB12" s="84"/>
      <c r="AC12" s="84" t="s">
        <v>80</v>
      </c>
      <c r="AD12" s="43"/>
      <c r="AE12" s="43"/>
      <c r="AF12" s="100"/>
      <c r="AG12" s="133" t="s">
        <v>80</v>
      </c>
      <c r="AH12" s="113"/>
      <c r="AI12" s="84"/>
      <c r="AJ12" s="84"/>
      <c r="AK12" s="10" t="s">
        <v>80</v>
      </c>
      <c r="AL12" s="10" t="s">
        <v>80</v>
      </c>
      <c r="AM12" s="10"/>
      <c r="AN12" s="66">
        <f>C12*$AN$3</f>
        <v>850</v>
      </c>
    </row>
    <row r="13" spans="1:40" ht="12.6" customHeight="1" x14ac:dyDescent="0.25">
      <c r="A13" s="122">
        <f t="shared" si="3"/>
        <v>9</v>
      </c>
      <c r="B13" s="116" t="s">
        <v>325</v>
      </c>
      <c r="C13" s="92">
        <f t="shared" si="1"/>
        <v>14</v>
      </c>
      <c r="D13" s="94" t="s">
        <v>80</v>
      </c>
      <c r="E13" s="84"/>
      <c r="F13" s="84"/>
      <c r="G13" s="84" t="s">
        <v>80</v>
      </c>
      <c r="H13" s="84" t="s">
        <v>80</v>
      </c>
      <c r="I13" s="100"/>
      <c r="J13" s="84" t="s">
        <v>80</v>
      </c>
      <c r="K13" s="84"/>
      <c r="L13" s="43"/>
      <c r="M13" s="84"/>
      <c r="N13" s="100"/>
      <c r="O13" s="84" t="s">
        <v>80</v>
      </c>
      <c r="P13" s="100"/>
      <c r="Q13" s="84"/>
      <c r="R13" s="84" t="s">
        <v>80</v>
      </c>
      <c r="S13" s="100"/>
      <c r="T13" s="84" t="s">
        <v>80</v>
      </c>
      <c r="U13" s="84" t="s">
        <v>80</v>
      </c>
      <c r="V13" s="84" t="s">
        <v>80</v>
      </c>
      <c r="W13" s="84" t="s">
        <v>80</v>
      </c>
      <c r="X13" s="84" t="s">
        <v>80</v>
      </c>
      <c r="Y13" s="84"/>
      <c r="Z13" s="84"/>
      <c r="AA13" s="84" t="s">
        <v>80</v>
      </c>
      <c r="AB13" s="84"/>
      <c r="AC13" s="84" t="s">
        <v>80</v>
      </c>
      <c r="AD13" s="43"/>
      <c r="AE13" s="43"/>
      <c r="AF13" s="100"/>
      <c r="AG13" s="133" t="s">
        <v>80</v>
      </c>
      <c r="AH13" s="113"/>
      <c r="AI13" s="84"/>
      <c r="AJ13" s="84"/>
      <c r="AK13" s="10"/>
      <c r="AL13" s="10"/>
      <c r="AM13" s="10"/>
      <c r="AN13" s="66">
        <f t="shared" si="2"/>
        <v>1190</v>
      </c>
    </row>
    <row r="14" spans="1:40" ht="12.6" customHeight="1" x14ac:dyDescent="0.25">
      <c r="A14" s="122">
        <f t="shared" si="3"/>
        <v>10</v>
      </c>
      <c r="B14" s="116" t="s">
        <v>240</v>
      </c>
      <c r="C14" s="92">
        <f t="shared" si="1"/>
        <v>27</v>
      </c>
      <c r="D14" s="94" t="s">
        <v>80</v>
      </c>
      <c r="E14" s="84" t="s">
        <v>80</v>
      </c>
      <c r="F14" s="84" t="s">
        <v>80</v>
      </c>
      <c r="G14" s="84" t="s">
        <v>80</v>
      </c>
      <c r="H14" s="84" t="s">
        <v>80</v>
      </c>
      <c r="I14" s="100"/>
      <c r="J14" s="84" t="s">
        <v>80</v>
      </c>
      <c r="K14" s="84"/>
      <c r="L14" s="84" t="s">
        <v>80</v>
      </c>
      <c r="M14" s="84" t="s">
        <v>80</v>
      </c>
      <c r="N14" s="109" t="s">
        <v>80</v>
      </c>
      <c r="O14" s="84" t="s">
        <v>80</v>
      </c>
      <c r="P14" s="109" t="s">
        <v>80</v>
      </c>
      <c r="Q14" s="84" t="s">
        <v>80</v>
      </c>
      <c r="R14" s="84" t="s">
        <v>80</v>
      </c>
      <c r="S14" s="109" t="s">
        <v>80</v>
      </c>
      <c r="T14" s="84"/>
      <c r="U14" s="84" t="s">
        <v>80</v>
      </c>
      <c r="V14" s="84" t="s">
        <v>80</v>
      </c>
      <c r="W14" s="84" t="s">
        <v>80</v>
      </c>
      <c r="X14" s="84" t="s">
        <v>80</v>
      </c>
      <c r="Y14" s="84" t="s">
        <v>80</v>
      </c>
      <c r="Z14" s="84" t="s">
        <v>80</v>
      </c>
      <c r="AA14" s="84" t="s">
        <v>80</v>
      </c>
      <c r="AB14" s="84" t="s">
        <v>80</v>
      </c>
      <c r="AC14" s="84" t="s">
        <v>80</v>
      </c>
      <c r="AD14" s="43"/>
      <c r="AE14" s="43"/>
      <c r="AF14" s="100"/>
      <c r="AG14" s="133" t="s">
        <v>80</v>
      </c>
      <c r="AH14" s="113"/>
      <c r="AI14" s="84"/>
      <c r="AJ14" s="84" t="s">
        <v>80</v>
      </c>
      <c r="AK14" s="10" t="s">
        <v>80</v>
      </c>
      <c r="AL14" s="10"/>
      <c r="AM14" s="10" t="s">
        <v>80</v>
      </c>
      <c r="AN14" s="66">
        <f t="shared" si="2"/>
        <v>2295</v>
      </c>
    </row>
    <row r="15" spans="1:40" ht="12.6" customHeight="1" x14ac:dyDescent="0.25">
      <c r="A15" s="122">
        <f t="shared" si="3"/>
        <v>11</v>
      </c>
      <c r="B15" s="116" t="s">
        <v>16</v>
      </c>
      <c r="C15" s="92">
        <f t="shared" si="1"/>
        <v>17</v>
      </c>
      <c r="D15" s="94"/>
      <c r="E15" s="84"/>
      <c r="F15" s="84"/>
      <c r="G15" s="84"/>
      <c r="H15" s="84"/>
      <c r="I15" s="100"/>
      <c r="J15" s="84" t="s">
        <v>80</v>
      </c>
      <c r="K15" s="84"/>
      <c r="L15" s="84" t="s">
        <v>80</v>
      </c>
      <c r="M15" s="84"/>
      <c r="N15" s="109" t="s">
        <v>80</v>
      </c>
      <c r="O15" s="84" t="s">
        <v>80</v>
      </c>
      <c r="P15" s="109" t="s">
        <v>80</v>
      </c>
      <c r="Q15" s="84"/>
      <c r="R15" s="84" t="s">
        <v>80</v>
      </c>
      <c r="S15" s="100"/>
      <c r="T15" s="43"/>
      <c r="U15" s="43"/>
      <c r="V15" s="84" t="s">
        <v>80</v>
      </c>
      <c r="W15" s="84" t="s">
        <v>80</v>
      </c>
      <c r="X15" s="84"/>
      <c r="Y15" s="84" t="s">
        <v>80</v>
      </c>
      <c r="Z15" s="84" t="s">
        <v>80</v>
      </c>
      <c r="AA15" s="84" t="s">
        <v>80</v>
      </c>
      <c r="AB15" s="84"/>
      <c r="AC15" s="84" t="s">
        <v>80</v>
      </c>
      <c r="AD15" s="84" t="s">
        <v>80</v>
      </c>
      <c r="AE15" s="84" t="s">
        <v>80</v>
      </c>
      <c r="AF15" s="100"/>
      <c r="AG15" s="113"/>
      <c r="AH15" s="113"/>
      <c r="AI15" s="84" t="s">
        <v>80</v>
      </c>
      <c r="AJ15" s="84"/>
      <c r="AK15" s="10" t="s">
        <v>80</v>
      </c>
      <c r="AL15" s="10" t="s">
        <v>80</v>
      </c>
      <c r="AM15" s="10"/>
      <c r="AN15" s="66">
        <f t="shared" si="2"/>
        <v>1445</v>
      </c>
    </row>
    <row r="16" spans="1:40" ht="12.6" customHeight="1" x14ac:dyDescent="0.25">
      <c r="A16" s="122">
        <f t="shared" si="3"/>
        <v>12</v>
      </c>
      <c r="B16" s="116" t="s">
        <v>368</v>
      </c>
      <c r="C16" s="92">
        <f t="shared" ref="C16" si="4">COUNTIF(D16:AM16,"X")</f>
        <v>13</v>
      </c>
      <c r="D16" s="95"/>
      <c r="E16" s="87"/>
      <c r="F16" s="87"/>
      <c r="G16" s="87"/>
      <c r="H16" s="87"/>
      <c r="I16" s="110"/>
      <c r="J16" s="87"/>
      <c r="K16" s="87"/>
      <c r="L16" s="87"/>
      <c r="M16" s="87"/>
      <c r="N16" s="110"/>
      <c r="O16" s="87"/>
      <c r="P16" s="110"/>
      <c r="Q16" s="87"/>
      <c r="R16" s="87"/>
      <c r="S16" s="111"/>
      <c r="T16" s="87"/>
      <c r="U16" s="50"/>
      <c r="V16" s="87"/>
      <c r="W16" s="87"/>
      <c r="X16" s="84" t="s">
        <v>80</v>
      </c>
      <c r="Y16" s="84" t="s">
        <v>80</v>
      </c>
      <c r="Z16" s="84" t="s">
        <v>80</v>
      </c>
      <c r="AA16" s="84" t="s">
        <v>80</v>
      </c>
      <c r="AB16" s="84" t="s">
        <v>80</v>
      </c>
      <c r="AC16" s="84"/>
      <c r="AD16" s="84" t="s">
        <v>80</v>
      </c>
      <c r="AE16" s="84" t="s">
        <v>80</v>
      </c>
      <c r="AF16" s="100"/>
      <c r="AG16" s="133" t="s">
        <v>80</v>
      </c>
      <c r="AH16" s="133" t="s">
        <v>80</v>
      </c>
      <c r="AI16" s="84" t="s">
        <v>80</v>
      </c>
      <c r="AJ16" s="84" t="s">
        <v>80</v>
      </c>
      <c r="AK16" s="10" t="s">
        <v>80</v>
      </c>
      <c r="AL16" s="10"/>
      <c r="AM16" s="10" t="s">
        <v>80</v>
      </c>
      <c r="AN16" s="66">
        <f t="shared" ref="AN16" si="5">C16*$AN$3</f>
        <v>1105</v>
      </c>
    </row>
    <row r="17" spans="1:40" ht="12.6" customHeight="1" x14ac:dyDescent="0.25">
      <c r="A17" s="122">
        <f t="shared" si="3"/>
        <v>13</v>
      </c>
      <c r="B17" s="116" t="s">
        <v>218</v>
      </c>
      <c r="C17" s="92">
        <f t="shared" si="1"/>
        <v>13</v>
      </c>
      <c r="D17" s="94"/>
      <c r="E17" s="84"/>
      <c r="F17" s="84"/>
      <c r="G17" s="84" t="s">
        <v>80</v>
      </c>
      <c r="H17" s="84"/>
      <c r="I17" s="100"/>
      <c r="J17" s="84" t="s">
        <v>80</v>
      </c>
      <c r="K17" s="84"/>
      <c r="L17" s="84" t="s">
        <v>80</v>
      </c>
      <c r="M17" s="84" t="s">
        <v>80</v>
      </c>
      <c r="N17" s="100"/>
      <c r="O17" s="84"/>
      <c r="P17" s="100"/>
      <c r="Q17" s="84"/>
      <c r="R17" s="84" t="s">
        <v>80</v>
      </c>
      <c r="S17" s="109" t="s">
        <v>80</v>
      </c>
      <c r="T17" s="84" t="s">
        <v>80</v>
      </c>
      <c r="U17" s="43"/>
      <c r="V17" s="84" t="s">
        <v>80</v>
      </c>
      <c r="W17" s="84" t="s">
        <v>80</v>
      </c>
      <c r="X17" s="84"/>
      <c r="Y17" s="84"/>
      <c r="Z17" s="84"/>
      <c r="AA17" s="43"/>
      <c r="AB17" s="84"/>
      <c r="AC17" s="84"/>
      <c r="AD17" s="84" t="s">
        <v>80</v>
      </c>
      <c r="AE17" s="84" t="s">
        <v>80</v>
      </c>
      <c r="AF17" s="109"/>
      <c r="AG17" s="113"/>
      <c r="AH17" s="113"/>
      <c r="AI17" s="84" t="s">
        <v>80</v>
      </c>
      <c r="AJ17" s="84"/>
      <c r="AK17" s="10"/>
      <c r="AL17" s="10" t="s">
        <v>80</v>
      </c>
      <c r="AM17" s="10"/>
      <c r="AN17" s="66">
        <f t="shared" si="2"/>
        <v>1105</v>
      </c>
    </row>
    <row r="18" spans="1:40" ht="12.6" customHeight="1" x14ac:dyDescent="0.25">
      <c r="A18" s="122">
        <f t="shared" si="3"/>
        <v>14</v>
      </c>
      <c r="B18" s="116" t="s">
        <v>277</v>
      </c>
      <c r="C18" s="92">
        <f t="shared" si="1"/>
        <v>20</v>
      </c>
      <c r="D18" s="94" t="s">
        <v>80</v>
      </c>
      <c r="E18" s="84"/>
      <c r="F18" s="84" t="s">
        <v>80</v>
      </c>
      <c r="G18" s="84" t="s">
        <v>80</v>
      </c>
      <c r="H18" s="84"/>
      <c r="I18" s="100"/>
      <c r="J18" s="84"/>
      <c r="K18" s="84" t="s">
        <v>80</v>
      </c>
      <c r="L18" s="84" t="s">
        <v>80</v>
      </c>
      <c r="M18" s="84" t="s">
        <v>80</v>
      </c>
      <c r="N18" s="100"/>
      <c r="O18" s="84"/>
      <c r="P18" s="109" t="s">
        <v>80</v>
      </c>
      <c r="Q18" s="84"/>
      <c r="R18" s="84" t="s">
        <v>80</v>
      </c>
      <c r="S18" s="109" t="s">
        <v>80</v>
      </c>
      <c r="T18" s="84" t="s">
        <v>80</v>
      </c>
      <c r="U18" s="84" t="s">
        <v>80</v>
      </c>
      <c r="V18" s="84"/>
      <c r="W18" s="84"/>
      <c r="X18" s="84" t="s">
        <v>80</v>
      </c>
      <c r="Y18" s="84" t="s">
        <v>80</v>
      </c>
      <c r="Z18" s="84" t="s">
        <v>80</v>
      </c>
      <c r="AA18" s="84"/>
      <c r="AB18" s="84"/>
      <c r="AC18" s="84" t="s">
        <v>80</v>
      </c>
      <c r="AD18" s="43"/>
      <c r="AE18" s="84" t="s">
        <v>80</v>
      </c>
      <c r="AF18" s="109"/>
      <c r="AG18" s="133"/>
      <c r="AH18" s="113"/>
      <c r="AI18" s="84" t="s">
        <v>80</v>
      </c>
      <c r="AJ18" s="84" t="s">
        <v>80</v>
      </c>
      <c r="AK18" s="10" t="s">
        <v>80</v>
      </c>
      <c r="AL18" s="10"/>
      <c r="AM18" s="10" t="s">
        <v>80</v>
      </c>
      <c r="AN18" s="66">
        <f t="shared" si="2"/>
        <v>1700</v>
      </c>
    </row>
    <row r="19" spans="1:40" ht="12.6" customHeight="1" x14ac:dyDescent="0.25">
      <c r="A19" s="122">
        <f t="shared" si="3"/>
        <v>15</v>
      </c>
      <c r="B19" s="116" t="s">
        <v>18</v>
      </c>
      <c r="C19" s="92">
        <f t="shared" si="1"/>
        <v>30</v>
      </c>
      <c r="D19" s="94" t="s">
        <v>80</v>
      </c>
      <c r="E19" s="84" t="s">
        <v>80</v>
      </c>
      <c r="F19" s="84" t="s">
        <v>80</v>
      </c>
      <c r="G19" s="84" t="s">
        <v>80</v>
      </c>
      <c r="H19" s="84" t="s">
        <v>80</v>
      </c>
      <c r="I19" s="109" t="s">
        <v>80</v>
      </c>
      <c r="J19" s="84" t="s">
        <v>80</v>
      </c>
      <c r="K19" s="84" t="s">
        <v>80</v>
      </c>
      <c r="L19" s="84" t="s">
        <v>80</v>
      </c>
      <c r="M19" s="84"/>
      <c r="N19" s="100"/>
      <c r="O19" s="84" t="s">
        <v>80</v>
      </c>
      <c r="P19" s="100"/>
      <c r="Q19" s="84"/>
      <c r="R19" s="84" t="s">
        <v>80</v>
      </c>
      <c r="S19" s="109" t="s">
        <v>80</v>
      </c>
      <c r="T19" s="84" t="s">
        <v>80</v>
      </c>
      <c r="U19" s="84" t="s">
        <v>80</v>
      </c>
      <c r="V19" s="84" t="s">
        <v>80</v>
      </c>
      <c r="W19" s="84" t="s">
        <v>80</v>
      </c>
      <c r="X19" s="84" t="s">
        <v>80</v>
      </c>
      <c r="Y19" s="84" t="s">
        <v>80</v>
      </c>
      <c r="Z19" s="84" t="s">
        <v>80</v>
      </c>
      <c r="AA19" s="43"/>
      <c r="AB19" s="84"/>
      <c r="AC19" s="84" t="s">
        <v>80</v>
      </c>
      <c r="AD19" s="84" t="s">
        <v>80</v>
      </c>
      <c r="AE19" s="84" t="s">
        <v>80</v>
      </c>
      <c r="AF19" s="109" t="s">
        <v>80</v>
      </c>
      <c r="AG19" s="133" t="s">
        <v>80</v>
      </c>
      <c r="AH19" s="133" t="s">
        <v>80</v>
      </c>
      <c r="AI19" s="84" t="s">
        <v>80</v>
      </c>
      <c r="AJ19" s="84" t="s">
        <v>80</v>
      </c>
      <c r="AK19" s="10" t="s">
        <v>80</v>
      </c>
      <c r="AL19" s="10" t="s">
        <v>80</v>
      </c>
      <c r="AM19" s="10" t="s">
        <v>80</v>
      </c>
      <c r="AN19" s="66">
        <f t="shared" si="2"/>
        <v>2550</v>
      </c>
    </row>
    <row r="20" spans="1:40" ht="12.6" customHeight="1" x14ac:dyDescent="0.25">
      <c r="A20" s="122">
        <f t="shared" si="3"/>
        <v>16</v>
      </c>
      <c r="B20" s="116" t="s">
        <v>20</v>
      </c>
      <c r="C20" s="92">
        <f t="shared" si="1"/>
        <v>22</v>
      </c>
      <c r="D20" s="94" t="s">
        <v>80</v>
      </c>
      <c r="E20" s="84"/>
      <c r="F20" s="84" t="s">
        <v>80</v>
      </c>
      <c r="G20" s="84" t="s">
        <v>80</v>
      </c>
      <c r="H20" s="84"/>
      <c r="I20" s="100"/>
      <c r="J20" s="84" t="s">
        <v>80</v>
      </c>
      <c r="K20" s="84" t="s">
        <v>80</v>
      </c>
      <c r="L20" s="43"/>
      <c r="M20" s="84" t="s">
        <v>80</v>
      </c>
      <c r="N20" s="109" t="s">
        <v>80</v>
      </c>
      <c r="O20" s="84" t="s">
        <v>80</v>
      </c>
      <c r="P20" s="109" t="s">
        <v>80</v>
      </c>
      <c r="Q20" s="84"/>
      <c r="R20" s="84"/>
      <c r="S20" s="109"/>
      <c r="T20" s="43"/>
      <c r="U20" s="43"/>
      <c r="V20" s="84" t="s">
        <v>80</v>
      </c>
      <c r="W20" s="84" t="s">
        <v>80</v>
      </c>
      <c r="X20" s="84" t="s">
        <v>80</v>
      </c>
      <c r="Y20" s="84"/>
      <c r="Z20" s="84"/>
      <c r="AA20" s="84" t="s">
        <v>80</v>
      </c>
      <c r="AB20" s="84" t="s">
        <v>80</v>
      </c>
      <c r="AC20" s="84"/>
      <c r="AD20" s="84" t="s">
        <v>80</v>
      </c>
      <c r="AE20" s="84" t="s">
        <v>80</v>
      </c>
      <c r="AF20" s="109" t="s">
        <v>80</v>
      </c>
      <c r="AG20" s="133" t="s">
        <v>80</v>
      </c>
      <c r="AH20" s="133" t="s">
        <v>80</v>
      </c>
      <c r="AI20" s="84"/>
      <c r="AJ20" s="84" t="s">
        <v>80</v>
      </c>
      <c r="AK20" s="10" t="s">
        <v>80</v>
      </c>
      <c r="AL20" s="10"/>
      <c r="AM20" s="10" t="s">
        <v>80</v>
      </c>
      <c r="AN20" s="66">
        <f t="shared" si="2"/>
        <v>1870</v>
      </c>
    </row>
    <row r="21" spans="1:40" ht="12.6" customHeight="1" x14ac:dyDescent="0.25">
      <c r="A21" s="122">
        <f t="shared" si="3"/>
        <v>17</v>
      </c>
      <c r="B21" s="116" t="s">
        <v>219</v>
      </c>
      <c r="C21" s="92">
        <f t="shared" si="1"/>
        <v>16</v>
      </c>
      <c r="D21" s="94" t="s">
        <v>80</v>
      </c>
      <c r="E21" s="84"/>
      <c r="F21" s="84"/>
      <c r="G21" s="84" t="s">
        <v>80</v>
      </c>
      <c r="H21" s="84"/>
      <c r="I21" s="100"/>
      <c r="J21" s="84" t="s">
        <v>80</v>
      </c>
      <c r="K21" s="84"/>
      <c r="L21" s="84" t="s">
        <v>80</v>
      </c>
      <c r="M21" s="84"/>
      <c r="N21" s="100"/>
      <c r="O21" s="84" t="s">
        <v>80</v>
      </c>
      <c r="P21" s="100"/>
      <c r="Q21" s="84"/>
      <c r="R21" s="84" t="s">
        <v>80</v>
      </c>
      <c r="S21" s="109" t="s">
        <v>80</v>
      </c>
      <c r="T21" s="43"/>
      <c r="U21" s="84" t="s">
        <v>80</v>
      </c>
      <c r="V21" s="84"/>
      <c r="W21" s="84" t="s">
        <v>80</v>
      </c>
      <c r="X21" s="84"/>
      <c r="Y21" s="84" t="s">
        <v>80</v>
      </c>
      <c r="Z21" s="84" t="s">
        <v>80</v>
      </c>
      <c r="AA21" s="84" t="s">
        <v>80</v>
      </c>
      <c r="AB21" s="84"/>
      <c r="AC21" s="84" t="s">
        <v>80</v>
      </c>
      <c r="AD21" s="84" t="s">
        <v>80</v>
      </c>
      <c r="AE21" s="84"/>
      <c r="AF21" s="109" t="s">
        <v>80</v>
      </c>
      <c r="AG21" s="113"/>
      <c r="AH21" s="133" t="s">
        <v>80</v>
      </c>
      <c r="AI21" s="84"/>
      <c r="AJ21" s="84"/>
      <c r="AK21" s="10"/>
      <c r="AL21" s="10"/>
      <c r="AM21" s="10"/>
      <c r="AN21" s="66">
        <f t="shared" si="2"/>
        <v>1360</v>
      </c>
    </row>
    <row r="22" spans="1:40" ht="12.6" customHeight="1" x14ac:dyDescent="0.25">
      <c r="A22" s="122">
        <f t="shared" si="3"/>
        <v>18</v>
      </c>
      <c r="B22" s="116" t="s">
        <v>326</v>
      </c>
      <c r="C22" s="92">
        <f t="shared" si="1"/>
        <v>35</v>
      </c>
      <c r="D22" s="94" t="s">
        <v>80</v>
      </c>
      <c r="E22" s="84" t="s">
        <v>80</v>
      </c>
      <c r="F22" s="84" t="s">
        <v>80</v>
      </c>
      <c r="G22" s="84" t="s">
        <v>80</v>
      </c>
      <c r="H22" s="84" t="s">
        <v>80</v>
      </c>
      <c r="I22" s="109" t="s">
        <v>80</v>
      </c>
      <c r="J22" s="84" t="s">
        <v>80</v>
      </c>
      <c r="K22" s="84" t="s">
        <v>80</v>
      </c>
      <c r="L22" s="84" t="s">
        <v>80</v>
      </c>
      <c r="M22" s="84" t="s">
        <v>80</v>
      </c>
      <c r="N22" s="109" t="s">
        <v>80</v>
      </c>
      <c r="O22" s="84" t="s">
        <v>80</v>
      </c>
      <c r="P22" s="109" t="s">
        <v>80</v>
      </c>
      <c r="Q22" s="84" t="s">
        <v>80</v>
      </c>
      <c r="R22" s="84" t="s">
        <v>80</v>
      </c>
      <c r="S22" s="109" t="s">
        <v>80</v>
      </c>
      <c r="T22" s="84" t="s">
        <v>80</v>
      </c>
      <c r="U22" s="84" t="s">
        <v>80</v>
      </c>
      <c r="V22" s="84" t="s">
        <v>80</v>
      </c>
      <c r="W22" s="84" t="s">
        <v>80</v>
      </c>
      <c r="X22" s="84" t="s">
        <v>80</v>
      </c>
      <c r="Y22" s="84" t="s">
        <v>80</v>
      </c>
      <c r="Z22" s="84" t="s">
        <v>80</v>
      </c>
      <c r="AA22" s="84" t="s">
        <v>80</v>
      </c>
      <c r="AB22" s="84" t="s">
        <v>80</v>
      </c>
      <c r="AC22" s="84" t="s">
        <v>80</v>
      </c>
      <c r="AD22" s="84" t="s">
        <v>80</v>
      </c>
      <c r="AE22" s="84" t="s">
        <v>80</v>
      </c>
      <c r="AF22" s="109"/>
      <c r="AG22" s="133" t="s">
        <v>80</v>
      </c>
      <c r="AH22" s="133" t="s">
        <v>80</v>
      </c>
      <c r="AI22" s="84" t="s">
        <v>80</v>
      </c>
      <c r="AJ22" s="84" t="s">
        <v>80</v>
      </c>
      <c r="AK22" s="10" t="s">
        <v>80</v>
      </c>
      <c r="AL22" s="10" t="s">
        <v>80</v>
      </c>
      <c r="AM22" s="10" t="s">
        <v>80</v>
      </c>
      <c r="AN22" s="66">
        <f t="shared" si="2"/>
        <v>2975</v>
      </c>
    </row>
    <row r="23" spans="1:40" ht="12.6" customHeight="1" x14ac:dyDescent="0.25">
      <c r="A23" s="122">
        <f t="shared" si="3"/>
        <v>19</v>
      </c>
      <c r="B23" s="116" t="s">
        <v>302</v>
      </c>
      <c r="C23" s="92">
        <f t="shared" si="1"/>
        <v>28</v>
      </c>
      <c r="D23" s="94" t="s">
        <v>80</v>
      </c>
      <c r="E23" s="84" t="s">
        <v>80</v>
      </c>
      <c r="F23" s="84" t="s">
        <v>80</v>
      </c>
      <c r="G23" s="84" t="s">
        <v>80</v>
      </c>
      <c r="H23" s="84" t="s">
        <v>80</v>
      </c>
      <c r="I23" s="100"/>
      <c r="J23" s="84" t="s">
        <v>80</v>
      </c>
      <c r="K23" s="84" t="s">
        <v>80</v>
      </c>
      <c r="L23" s="84" t="s">
        <v>80</v>
      </c>
      <c r="M23" s="84" t="s">
        <v>80</v>
      </c>
      <c r="N23" s="109" t="s">
        <v>80</v>
      </c>
      <c r="O23" s="84" t="s">
        <v>80</v>
      </c>
      <c r="P23" s="109" t="s">
        <v>80</v>
      </c>
      <c r="Q23" s="84" t="s">
        <v>80</v>
      </c>
      <c r="R23" s="84" t="s">
        <v>80</v>
      </c>
      <c r="S23" s="109" t="s">
        <v>80</v>
      </c>
      <c r="T23" s="84" t="s">
        <v>80</v>
      </c>
      <c r="U23" s="84" t="s">
        <v>80</v>
      </c>
      <c r="V23" s="84" t="s">
        <v>80</v>
      </c>
      <c r="W23" s="84" t="s">
        <v>80</v>
      </c>
      <c r="X23" s="84"/>
      <c r="Y23" s="84" t="s">
        <v>80</v>
      </c>
      <c r="Z23" s="84" t="s">
        <v>80</v>
      </c>
      <c r="AA23" s="43"/>
      <c r="AB23" s="84"/>
      <c r="AC23" s="84"/>
      <c r="AD23" s="43"/>
      <c r="AE23" s="84" t="s">
        <v>80</v>
      </c>
      <c r="AF23" s="109" t="s">
        <v>80</v>
      </c>
      <c r="AG23" s="133" t="s">
        <v>80</v>
      </c>
      <c r="AH23" s="133" t="s">
        <v>80</v>
      </c>
      <c r="AI23" s="84" t="s">
        <v>80</v>
      </c>
      <c r="AJ23" s="84" t="s">
        <v>80</v>
      </c>
      <c r="AK23" s="10"/>
      <c r="AL23" s="10"/>
      <c r="AM23" s="10" t="s">
        <v>80</v>
      </c>
      <c r="AN23" s="66">
        <f t="shared" si="2"/>
        <v>2380</v>
      </c>
    </row>
    <row r="24" spans="1:40" ht="12.6" customHeight="1" x14ac:dyDescent="0.25">
      <c r="A24" s="122">
        <f t="shared" si="3"/>
        <v>20</v>
      </c>
      <c r="B24" s="116" t="s">
        <v>327</v>
      </c>
      <c r="C24" s="92">
        <f t="shared" si="1"/>
        <v>1</v>
      </c>
      <c r="D24" s="94"/>
      <c r="E24" s="84"/>
      <c r="F24" s="84"/>
      <c r="G24" s="84"/>
      <c r="H24" s="84"/>
      <c r="I24" s="100"/>
      <c r="J24" s="84"/>
      <c r="K24" s="84"/>
      <c r="L24" s="84" t="s">
        <v>80</v>
      </c>
      <c r="M24" s="84"/>
      <c r="N24" s="100"/>
      <c r="O24" s="84"/>
      <c r="P24" s="100"/>
      <c r="Q24" s="84"/>
      <c r="R24" s="43"/>
      <c r="S24" s="100"/>
      <c r="T24" s="43"/>
      <c r="U24" s="43"/>
      <c r="V24" s="84"/>
      <c r="W24" s="84"/>
      <c r="X24" s="84"/>
      <c r="Y24" s="84"/>
      <c r="Z24" s="84"/>
      <c r="AA24" s="43"/>
      <c r="AB24" s="84"/>
      <c r="AC24" s="84"/>
      <c r="AD24" s="43"/>
      <c r="AE24" s="43"/>
      <c r="AF24" s="100"/>
      <c r="AG24" s="113"/>
      <c r="AH24" s="113"/>
      <c r="AI24" s="84"/>
      <c r="AJ24" s="84"/>
      <c r="AK24" s="10"/>
      <c r="AL24" s="10"/>
      <c r="AM24" s="10"/>
      <c r="AN24" s="66">
        <f t="shared" si="2"/>
        <v>85</v>
      </c>
    </row>
    <row r="25" spans="1:40" ht="12.6" customHeight="1" x14ac:dyDescent="0.25">
      <c r="A25" s="122">
        <f t="shared" si="3"/>
        <v>21</v>
      </c>
      <c r="B25" s="116" t="s">
        <v>351</v>
      </c>
      <c r="C25" s="92">
        <f t="shared" si="1"/>
        <v>2</v>
      </c>
      <c r="D25" s="94"/>
      <c r="E25" s="84"/>
      <c r="F25" s="84"/>
      <c r="G25" s="84"/>
      <c r="H25" s="84"/>
      <c r="I25" s="100"/>
      <c r="J25" s="84" t="s">
        <v>80</v>
      </c>
      <c r="K25" s="84"/>
      <c r="L25" s="43"/>
      <c r="M25" s="84"/>
      <c r="N25" s="100"/>
      <c r="O25" s="84"/>
      <c r="P25" s="100"/>
      <c r="Q25" s="84"/>
      <c r="R25" s="43"/>
      <c r="S25" s="100"/>
      <c r="T25" s="43"/>
      <c r="U25" s="84" t="s">
        <v>80</v>
      </c>
      <c r="V25" s="84"/>
      <c r="W25" s="84"/>
      <c r="X25" s="84"/>
      <c r="Y25" s="84"/>
      <c r="Z25" s="84"/>
      <c r="AA25" s="43"/>
      <c r="AB25" s="84"/>
      <c r="AC25" s="84"/>
      <c r="AD25" s="43"/>
      <c r="AE25" s="43"/>
      <c r="AF25" s="100"/>
      <c r="AG25" s="113"/>
      <c r="AH25" s="113"/>
      <c r="AI25" s="84"/>
      <c r="AJ25" s="84"/>
      <c r="AK25" s="10"/>
      <c r="AL25" s="10"/>
      <c r="AM25" s="10"/>
      <c r="AN25" s="66">
        <f t="shared" si="2"/>
        <v>170</v>
      </c>
    </row>
    <row r="26" spans="1:40" ht="12.6" customHeight="1" x14ac:dyDescent="0.25">
      <c r="A26" s="122">
        <f t="shared" si="3"/>
        <v>22</v>
      </c>
      <c r="B26" s="116" t="s">
        <v>361</v>
      </c>
      <c r="C26" s="92">
        <f>COUNTIF(D26:AM26,"X")</f>
        <v>22</v>
      </c>
      <c r="D26" s="95"/>
      <c r="E26" s="84" t="s">
        <v>80</v>
      </c>
      <c r="F26" s="84"/>
      <c r="G26" s="84" t="s">
        <v>80</v>
      </c>
      <c r="H26" s="84" t="s">
        <v>80</v>
      </c>
      <c r="I26" s="109" t="s">
        <v>80</v>
      </c>
      <c r="J26" s="84" t="s">
        <v>80</v>
      </c>
      <c r="K26" s="84" t="s">
        <v>80</v>
      </c>
      <c r="L26" s="84" t="s">
        <v>80</v>
      </c>
      <c r="M26" s="84"/>
      <c r="N26" s="100"/>
      <c r="O26" s="84" t="s">
        <v>80</v>
      </c>
      <c r="P26" s="109" t="s">
        <v>80</v>
      </c>
      <c r="Q26" s="84"/>
      <c r="R26" s="84" t="s">
        <v>80</v>
      </c>
      <c r="S26" s="100"/>
      <c r="T26" s="43"/>
      <c r="U26" s="84" t="s">
        <v>80</v>
      </c>
      <c r="V26" s="84" t="s">
        <v>80</v>
      </c>
      <c r="W26" s="84"/>
      <c r="X26" s="84"/>
      <c r="Y26" s="84" t="s">
        <v>80</v>
      </c>
      <c r="Z26" s="84"/>
      <c r="AA26" s="84" t="s">
        <v>80</v>
      </c>
      <c r="AB26" s="84"/>
      <c r="AC26" s="84" t="s">
        <v>80</v>
      </c>
      <c r="AD26" s="84" t="s">
        <v>80</v>
      </c>
      <c r="AE26" s="84" t="s">
        <v>80</v>
      </c>
      <c r="AF26" s="109" t="s">
        <v>80</v>
      </c>
      <c r="AG26" s="133" t="s">
        <v>80</v>
      </c>
      <c r="AH26" s="113"/>
      <c r="AI26" s="84" t="s">
        <v>80</v>
      </c>
      <c r="AJ26" s="84"/>
      <c r="AK26" s="10" t="s">
        <v>80</v>
      </c>
      <c r="AL26" s="10"/>
      <c r="AM26" s="10" t="s">
        <v>80</v>
      </c>
      <c r="AN26" s="66">
        <f>C26*$AN$3</f>
        <v>1870</v>
      </c>
    </row>
    <row r="27" spans="1:40" ht="12.6" customHeight="1" x14ac:dyDescent="0.25">
      <c r="A27" s="122">
        <f t="shared" si="3"/>
        <v>23</v>
      </c>
      <c r="B27" s="116" t="s">
        <v>71</v>
      </c>
      <c r="C27" s="92">
        <f t="shared" si="1"/>
        <v>16</v>
      </c>
      <c r="D27" s="94"/>
      <c r="E27" s="84"/>
      <c r="F27" s="84"/>
      <c r="G27" s="84" t="s">
        <v>80</v>
      </c>
      <c r="H27" s="84" t="s">
        <v>80</v>
      </c>
      <c r="I27" s="100"/>
      <c r="J27" s="84" t="s">
        <v>80</v>
      </c>
      <c r="K27" s="84"/>
      <c r="L27" s="43"/>
      <c r="M27" s="84"/>
      <c r="N27" s="100"/>
      <c r="O27" s="84"/>
      <c r="P27" s="100"/>
      <c r="Q27" s="84"/>
      <c r="R27" s="43"/>
      <c r="S27" s="100"/>
      <c r="T27" s="43"/>
      <c r="U27" s="84" t="s">
        <v>80</v>
      </c>
      <c r="V27" s="84" t="s">
        <v>80</v>
      </c>
      <c r="W27" s="84" t="s">
        <v>80</v>
      </c>
      <c r="X27" s="84"/>
      <c r="Y27" s="84"/>
      <c r="Z27" s="84" t="s">
        <v>80</v>
      </c>
      <c r="AA27" s="43"/>
      <c r="AB27" s="84" t="s">
        <v>80</v>
      </c>
      <c r="AC27" s="84" t="s">
        <v>80</v>
      </c>
      <c r="AD27" s="84" t="s">
        <v>80</v>
      </c>
      <c r="AE27" s="43"/>
      <c r="AF27" s="100"/>
      <c r="AG27" s="133" t="s">
        <v>80</v>
      </c>
      <c r="AH27" s="133" t="s">
        <v>80</v>
      </c>
      <c r="AI27" s="84" t="s">
        <v>80</v>
      </c>
      <c r="AJ27" s="84" t="s">
        <v>80</v>
      </c>
      <c r="AK27" s="10" t="s">
        <v>80</v>
      </c>
      <c r="AL27" s="10" t="s">
        <v>80</v>
      </c>
      <c r="AM27" s="10"/>
      <c r="AN27" s="66">
        <f t="shared" si="2"/>
        <v>1360</v>
      </c>
    </row>
    <row r="28" spans="1:40" ht="12.6" customHeight="1" x14ac:dyDescent="0.25">
      <c r="A28" s="122">
        <f t="shared" si="3"/>
        <v>24</v>
      </c>
      <c r="B28" s="116" t="s">
        <v>352</v>
      </c>
      <c r="C28" s="92">
        <f t="shared" si="1"/>
        <v>13</v>
      </c>
      <c r="D28" s="94"/>
      <c r="E28" s="84"/>
      <c r="F28" s="84" t="s">
        <v>80</v>
      </c>
      <c r="G28" s="84"/>
      <c r="H28" s="84"/>
      <c r="I28" s="109" t="s">
        <v>80</v>
      </c>
      <c r="J28" s="84"/>
      <c r="K28" s="84"/>
      <c r="L28" s="84" t="s">
        <v>80</v>
      </c>
      <c r="M28" s="84" t="s">
        <v>80</v>
      </c>
      <c r="N28" s="100"/>
      <c r="O28" s="84"/>
      <c r="P28" s="100"/>
      <c r="Q28" s="84"/>
      <c r="R28" s="43"/>
      <c r="S28" s="100"/>
      <c r="T28" s="84" t="s">
        <v>80</v>
      </c>
      <c r="U28" s="84" t="s">
        <v>80</v>
      </c>
      <c r="V28" s="84" t="s">
        <v>80</v>
      </c>
      <c r="W28" s="84" t="s">
        <v>80</v>
      </c>
      <c r="X28" s="84"/>
      <c r="Y28" s="84"/>
      <c r="Z28" s="84"/>
      <c r="AA28" s="84" t="s">
        <v>80</v>
      </c>
      <c r="AB28" s="84"/>
      <c r="AC28" s="84"/>
      <c r="AD28" s="84" t="s">
        <v>80</v>
      </c>
      <c r="AE28" s="43"/>
      <c r="AF28" s="100"/>
      <c r="AG28" s="113"/>
      <c r="AH28" s="113"/>
      <c r="AI28" s="84" t="s">
        <v>80</v>
      </c>
      <c r="AJ28" s="84" t="s">
        <v>80</v>
      </c>
      <c r="AK28" s="10" t="s">
        <v>80</v>
      </c>
      <c r="AL28" s="10"/>
      <c r="AM28" s="10"/>
      <c r="AN28" s="66">
        <f t="shared" si="2"/>
        <v>1105</v>
      </c>
    </row>
    <row r="29" spans="1:40" ht="12.6" customHeight="1" x14ac:dyDescent="0.25">
      <c r="A29" s="122">
        <f t="shared" si="3"/>
        <v>25</v>
      </c>
      <c r="B29" s="116" t="s">
        <v>21</v>
      </c>
      <c r="C29" s="92">
        <f t="shared" si="1"/>
        <v>1</v>
      </c>
      <c r="D29" s="94"/>
      <c r="E29" s="84"/>
      <c r="F29" s="84"/>
      <c r="G29" s="84"/>
      <c r="H29" s="84"/>
      <c r="I29" s="100"/>
      <c r="J29" s="84"/>
      <c r="K29" s="84"/>
      <c r="L29" s="43"/>
      <c r="M29" s="84"/>
      <c r="N29" s="100"/>
      <c r="O29" s="84"/>
      <c r="P29" s="100"/>
      <c r="Q29" s="84"/>
      <c r="R29" s="43"/>
      <c r="S29" s="100"/>
      <c r="T29" s="84" t="s">
        <v>80</v>
      </c>
      <c r="U29" s="43"/>
      <c r="V29" s="84"/>
      <c r="W29" s="84"/>
      <c r="X29" s="84"/>
      <c r="Y29" s="84"/>
      <c r="Z29" s="84"/>
      <c r="AA29" s="43"/>
      <c r="AB29" s="84"/>
      <c r="AC29" s="84"/>
      <c r="AD29" s="43"/>
      <c r="AE29" s="43"/>
      <c r="AF29" s="100"/>
      <c r="AG29" s="113"/>
      <c r="AH29" s="113"/>
      <c r="AI29" s="84"/>
      <c r="AJ29" s="84"/>
      <c r="AK29" s="10"/>
      <c r="AL29" s="10"/>
      <c r="AM29" s="10"/>
      <c r="AN29" s="66">
        <f t="shared" si="2"/>
        <v>85</v>
      </c>
    </row>
    <row r="30" spans="1:40" ht="12.6" customHeight="1" x14ac:dyDescent="0.25">
      <c r="A30" s="122">
        <f t="shared" si="3"/>
        <v>26</v>
      </c>
      <c r="B30" s="116" t="s">
        <v>328</v>
      </c>
      <c r="C30" s="92">
        <f t="shared" si="1"/>
        <v>0</v>
      </c>
      <c r="D30" s="94"/>
      <c r="E30" s="84"/>
      <c r="F30" s="84"/>
      <c r="G30" s="84"/>
      <c r="H30" s="84"/>
      <c r="I30" s="100"/>
      <c r="J30" s="84"/>
      <c r="K30" s="84"/>
      <c r="L30" s="43"/>
      <c r="M30" s="84"/>
      <c r="N30" s="100"/>
      <c r="O30" s="84"/>
      <c r="P30" s="100"/>
      <c r="Q30" s="84"/>
      <c r="R30" s="43"/>
      <c r="S30" s="100"/>
      <c r="T30" s="43"/>
      <c r="U30" s="43"/>
      <c r="V30" s="84"/>
      <c r="W30" s="84"/>
      <c r="X30" s="84"/>
      <c r="Y30" s="84"/>
      <c r="Z30" s="84"/>
      <c r="AA30" s="43"/>
      <c r="AB30" s="84"/>
      <c r="AC30" s="84"/>
      <c r="AD30" s="43"/>
      <c r="AE30" s="43"/>
      <c r="AF30" s="100"/>
      <c r="AG30" s="113"/>
      <c r="AH30" s="113"/>
      <c r="AI30" s="84"/>
      <c r="AJ30" s="84"/>
      <c r="AK30" s="10"/>
      <c r="AL30" s="10"/>
      <c r="AM30" s="10"/>
      <c r="AN30" s="66">
        <f t="shared" si="2"/>
        <v>0</v>
      </c>
    </row>
    <row r="31" spans="1:40" ht="12.6" customHeight="1" x14ac:dyDescent="0.25">
      <c r="A31" s="122">
        <f t="shared" si="3"/>
        <v>27</v>
      </c>
      <c r="B31" s="116" t="s">
        <v>329</v>
      </c>
      <c r="C31" s="92">
        <f t="shared" si="1"/>
        <v>12</v>
      </c>
      <c r="D31" s="94" t="s">
        <v>80</v>
      </c>
      <c r="E31" s="84"/>
      <c r="F31" s="84"/>
      <c r="G31" s="84"/>
      <c r="H31" s="84" t="s">
        <v>80</v>
      </c>
      <c r="I31" s="100"/>
      <c r="J31" s="84" t="s">
        <v>80</v>
      </c>
      <c r="K31" s="84" t="s">
        <v>80</v>
      </c>
      <c r="L31" s="84" t="s">
        <v>80</v>
      </c>
      <c r="M31" s="84" t="s">
        <v>80</v>
      </c>
      <c r="N31" s="100"/>
      <c r="O31" s="84"/>
      <c r="P31" s="100"/>
      <c r="Q31" s="84"/>
      <c r="R31" s="43"/>
      <c r="S31" s="100"/>
      <c r="T31" s="43"/>
      <c r="U31" s="43"/>
      <c r="V31" s="84"/>
      <c r="W31" s="84" t="s">
        <v>80</v>
      </c>
      <c r="X31" s="84" t="s">
        <v>80</v>
      </c>
      <c r="Y31" s="84"/>
      <c r="Z31" s="84"/>
      <c r="AA31" s="43"/>
      <c r="AB31" s="84" t="s">
        <v>80</v>
      </c>
      <c r="AC31" s="84" t="s">
        <v>80</v>
      </c>
      <c r="AD31" s="43"/>
      <c r="AE31" s="43"/>
      <c r="AF31" s="100"/>
      <c r="AG31" s="133" t="s">
        <v>80</v>
      </c>
      <c r="AH31" s="133" t="s">
        <v>80</v>
      </c>
      <c r="AI31" s="84"/>
      <c r="AJ31" s="84"/>
      <c r="AK31" s="10"/>
      <c r="AL31" s="10"/>
      <c r="AM31" s="10"/>
      <c r="AN31" s="66">
        <f t="shared" si="2"/>
        <v>1020</v>
      </c>
    </row>
    <row r="32" spans="1:40" ht="12.6" customHeight="1" x14ac:dyDescent="0.25">
      <c r="A32" s="122">
        <f t="shared" si="3"/>
        <v>28</v>
      </c>
      <c r="B32" s="116" t="s">
        <v>303</v>
      </c>
      <c r="C32" s="92">
        <f t="shared" si="1"/>
        <v>23</v>
      </c>
      <c r="D32" s="94" t="s">
        <v>80</v>
      </c>
      <c r="E32" s="84"/>
      <c r="F32" s="84"/>
      <c r="G32" s="84" t="s">
        <v>80</v>
      </c>
      <c r="H32" s="84" t="s">
        <v>80</v>
      </c>
      <c r="I32" s="100"/>
      <c r="J32" s="84" t="s">
        <v>80</v>
      </c>
      <c r="K32" s="84" t="s">
        <v>80</v>
      </c>
      <c r="L32" s="84" t="s">
        <v>80</v>
      </c>
      <c r="M32" s="84"/>
      <c r="N32" s="109" t="s">
        <v>80</v>
      </c>
      <c r="O32" s="84" t="s">
        <v>80</v>
      </c>
      <c r="P32" s="109" t="s">
        <v>80</v>
      </c>
      <c r="Q32" s="84"/>
      <c r="R32" s="84" t="s">
        <v>80</v>
      </c>
      <c r="S32" s="100"/>
      <c r="T32" s="84" t="s">
        <v>80</v>
      </c>
      <c r="U32" s="84" t="s">
        <v>80</v>
      </c>
      <c r="V32" s="84" t="s">
        <v>80</v>
      </c>
      <c r="W32" s="84" t="s">
        <v>80</v>
      </c>
      <c r="X32" s="84" t="s">
        <v>80</v>
      </c>
      <c r="Y32" s="84"/>
      <c r="Z32" s="84" t="s">
        <v>80</v>
      </c>
      <c r="AA32" s="84" t="s">
        <v>80</v>
      </c>
      <c r="AB32" s="84" t="s">
        <v>80</v>
      </c>
      <c r="AC32" s="84"/>
      <c r="AD32" s="84" t="s">
        <v>80</v>
      </c>
      <c r="AE32" s="43"/>
      <c r="AF32" s="109" t="s">
        <v>80</v>
      </c>
      <c r="AG32" s="113"/>
      <c r="AH32" s="133" t="s">
        <v>80</v>
      </c>
      <c r="AI32" s="84" t="s">
        <v>80</v>
      </c>
      <c r="AJ32" s="84"/>
      <c r="AK32" s="10"/>
      <c r="AL32" s="10"/>
      <c r="AM32" s="10" t="s">
        <v>80</v>
      </c>
      <c r="AN32" s="66">
        <f t="shared" si="2"/>
        <v>1955</v>
      </c>
    </row>
    <row r="33" spans="1:40" ht="12.6" customHeight="1" x14ac:dyDescent="0.25">
      <c r="A33" s="122">
        <f t="shared" si="3"/>
        <v>29</v>
      </c>
      <c r="B33" s="116" t="s">
        <v>23</v>
      </c>
      <c r="C33" s="92">
        <f t="shared" si="1"/>
        <v>20</v>
      </c>
      <c r="D33" s="94" t="s">
        <v>80</v>
      </c>
      <c r="E33" s="84"/>
      <c r="F33" s="84"/>
      <c r="G33" s="84" t="s">
        <v>80</v>
      </c>
      <c r="H33" s="84" t="s">
        <v>80</v>
      </c>
      <c r="I33" s="100"/>
      <c r="J33" s="84" t="s">
        <v>80</v>
      </c>
      <c r="K33" s="84" t="s">
        <v>80</v>
      </c>
      <c r="L33" s="43"/>
      <c r="M33" s="84"/>
      <c r="N33" s="109" t="s">
        <v>80</v>
      </c>
      <c r="O33" s="84" t="s">
        <v>80</v>
      </c>
      <c r="P33" s="100"/>
      <c r="Q33" s="84"/>
      <c r="R33" s="84" t="s">
        <v>80</v>
      </c>
      <c r="S33" s="100"/>
      <c r="T33" s="84" t="s">
        <v>80</v>
      </c>
      <c r="U33" s="84" t="s">
        <v>80</v>
      </c>
      <c r="V33" s="84"/>
      <c r="W33" s="84" t="s">
        <v>80</v>
      </c>
      <c r="X33" s="84" t="s">
        <v>80</v>
      </c>
      <c r="Y33" s="84"/>
      <c r="Z33" s="84" t="s">
        <v>80</v>
      </c>
      <c r="AA33" s="84" t="s">
        <v>80</v>
      </c>
      <c r="AB33" s="84"/>
      <c r="AC33" s="84" t="s">
        <v>80</v>
      </c>
      <c r="AD33" s="84" t="s">
        <v>80</v>
      </c>
      <c r="AE33" s="43"/>
      <c r="AF33" s="100"/>
      <c r="AG33" s="133" t="s">
        <v>80</v>
      </c>
      <c r="AH33" s="113"/>
      <c r="AI33" s="84"/>
      <c r="AJ33" s="84" t="s">
        <v>80</v>
      </c>
      <c r="AK33" s="10" t="s">
        <v>80</v>
      </c>
      <c r="AL33" s="10"/>
      <c r="AM33" s="10" t="s">
        <v>80</v>
      </c>
      <c r="AN33" s="66">
        <f t="shared" si="2"/>
        <v>1700</v>
      </c>
    </row>
    <row r="34" spans="1:40" ht="12.6" customHeight="1" x14ac:dyDescent="0.25">
      <c r="A34" s="122">
        <f t="shared" si="3"/>
        <v>30</v>
      </c>
      <c r="B34" s="116" t="s">
        <v>353</v>
      </c>
      <c r="C34" s="92">
        <f t="shared" si="1"/>
        <v>13</v>
      </c>
      <c r="D34" s="94" t="s">
        <v>80</v>
      </c>
      <c r="E34" s="84" t="s">
        <v>80</v>
      </c>
      <c r="F34" s="84"/>
      <c r="G34" s="84" t="s">
        <v>80</v>
      </c>
      <c r="H34" s="84"/>
      <c r="I34" s="100"/>
      <c r="J34" s="84" t="s">
        <v>80</v>
      </c>
      <c r="K34" s="84"/>
      <c r="L34" s="84"/>
      <c r="M34" s="84"/>
      <c r="N34" s="100"/>
      <c r="O34" s="84"/>
      <c r="P34" s="100"/>
      <c r="Q34" s="84"/>
      <c r="R34" s="84" t="s">
        <v>80</v>
      </c>
      <c r="S34" s="100"/>
      <c r="T34" s="84" t="s">
        <v>80</v>
      </c>
      <c r="U34" s="43"/>
      <c r="V34" s="84" t="s">
        <v>80</v>
      </c>
      <c r="W34" s="84" t="s">
        <v>80</v>
      </c>
      <c r="X34" s="84"/>
      <c r="Y34" s="84"/>
      <c r="Z34" s="84"/>
      <c r="AA34" s="43"/>
      <c r="AB34" s="84"/>
      <c r="AC34" s="84" t="s">
        <v>80</v>
      </c>
      <c r="AD34" s="84" t="s">
        <v>80</v>
      </c>
      <c r="AE34" s="84" t="s">
        <v>80</v>
      </c>
      <c r="AF34" s="100"/>
      <c r="AG34" s="113"/>
      <c r="AH34" s="113"/>
      <c r="AI34" s="84"/>
      <c r="AJ34" s="84" t="s">
        <v>80</v>
      </c>
      <c r="AK34" s="10" t="s">
        <v>80</v>
      </c>
      <c r="AL34" s="10"/>
      <c r="AM34" s="10"/>
      <c r="AN34" s="66">
        <f t="shared" si="2"/>
        <v>1105</v>
      </c>
    </row>
    <row r="35" spans="1:40" ht="12.6" customHeight="1" x14ac:dyDescent="0.25">
      <c r="A35" s="122">
        <f t="shared" si="3"/>
        <v>31</v>
      </c>
      <c r="B35" s="116" t="s">
        <v>24</v>
      </c>
      <c r="C35" s="92">
        <f t="shared" si="1"/>
        <v>31</v>
      </c>
      <c r="D35" s="94" t="s">
        <v>80</v>
      </c>
      <c r="E35" s="84" t="s">
        <v>80</v>
      </c>
      <c r="F35" s="84" t="s">
        <v>80</v>
      </c>
      <c r="G35" s="84" t="s">
        <v>80</v>
      </c>
      <c r="H35" s="84" t="s">
        <v>80</v>
      </c>
      <c r="I35" s="109" t="s">
        <v>80</v>
      </c>
      <c r="J35" s="84" t="s">
        <v>80</v>
      </c>
      <c r="K35" s="84" t="s">
        <v>80</v>
      </c>
      <c r="L35" s="84" t="s">
        <v>80</v>
      </c>
      <c r="M35" s="84" t="s">
        <v>80</v>
      </c>
      <c r="N35" s="109" t="s">
        <v>80</v>
      </c>
      <c r="O35" s="84" t="s">
        <v>80</v>
      </c>
      <c r="P35" s="100"/>
      <c r="Q35" s="84" t="s">
        <v>80</v>
      </c>
      <c r="R35" s="84" t="s">
        <v>80</v>
      </c>
      <c r="S35" s="109" t="s">
        <v>80</v>
      </c>
      <c r="T35" s="84" t="s">
        <v>80</v>
      </c>
      <c r="U35" s="84" t="s">
        <v>80</v>
      </c>
      <c r="V35" s="84" t="s">
        <v>80</v>
      </c>
      <c r="W35" s="84" t="s">
        <v>80</v>
      </c>
      <c r="X35" s="84"/>
      <c r="Y35" s="84" t="s">
        <v>80</v>
      </c>
      <c r="Z35" s="84" t="s">
        <v>80</v>
      </c>
      <c r="AA35" s="84" t="s">
        <v>80</v>
      </c>
      <c r="AB35" s="84" t="s">
        <v>80</v>
      </c>
      <c r="AC35" s="84" t="s">
        <v>80</v>
      </c>
      <c r="AD35" s="84" t="s">
        <v>80</v>
      </c>
      <c r="AE35" s="84" t="s">
        <v>80</v>
      </c>
      <c r="AF35" s="109" t="s">
        <v>80</v>
      </c>
      <c r="AG35" s="113"/>
      <c r="AH35" s="133" t="s">
        <v>80</v>
      </c>
      <c r="AI35" s="84"/>
      <c r="AJ35" s="84" t="s">
        <v>80</v>
      </c>
      <c r="AK35" s="10" t="s">
        <v>80</v>
      </c>
      <c r="AL35" s="10"/>
      <c r="AM35" s="10" t="s">
        <v>80</v>
      </c>
      <c r="AN35" s="66">
        <f t="shared" si="2"/>
        <v>2635</v>
      </c>
    </row>
    <row r="36" spans="1:40" ht="12.6" customHeight="1" x14ac:dyDescent="0.25">
      <c r="A36" s="122">
        <f t="shared" si="3"/>
        <v>32</v>
      </c>
      <c r="B36" s="116" t="s">
        <v>99</v>
      </c>
      <c r="C36" s="92">
        <f t="shared" si="1"/>
        <v>18</v>
      </c>
      <c r="D36" s="94" t="s">
        <v>80</v>
      </c>
      <c r="E36" s="84"/>
      <c r="F36" s="84" t="s">
        <v>80</v>
      </c>
      <c r="G36" s="84" t="s">
        <v>80</v>
      </c>
      <c r="H36" s="84" t="s">
        <v>80</v>
      </c>
      <c r="I36" s="100"/>
      <c r="J36" s="84"/>
      <c r="K36" s="84"/>
      <c r="L36" s="43"/>
      <c r="M36" s="84"/>
      <c r="N36" s="100"/>
      <c r="O36" s="84" t="s">
        <v>80</v>
      </c>
      <c r="P36" s="100"/>
      <c r="Q36" s="84" t="s">
        <v>80</v>
      </c>
      <c r="R36" s="84" t="s">
        <v>80</v>
      </c>
      <c r="S36" s="109" t="s">
        <v>80</v>
      </c>
      <c r="T36" s="43"/>
      <c r="U36" s="84" t="s">
        <v>80</v>
      </c>
      <c r="V36" s="84" t="s">
        <v>80</v>
      </c>
      <c r="W36" s="84" t="s">
        <v>80</v>
      </c>
      <c r="X36" s="84" t="s">
        <v>80</v>
      </c>
      <c r="Y36" s="84" t="s">
        <v>80</v>
      </c>
      <c r="Z36" s="84" t="s">
        <v>80</v>
      </c>
      <c r="AA36" s="43"/>
      <c r="AB36" s="84"/>
      <c r="AC36" s="84"/>
      <c r="AD36" s="84" t="s">
        <v>80</v>
      </c>
      <c r="AE36" s="84" t="s">
        <v>80</v>
      </c>
      <c r="AF36" s="100"/>
      <c r="AG36" s="113"/>
      <c r="AH36" s="113"/>
      <c r="AI36" s="84"/>
      <c r="AJ36" s="84" t="s">
        <v>80</v>
      </c>
      <c r="AK36" s="10" t="s">
        <v>80</v>
      </c>
      <c r="AL36" s="10"/>
      <c r="AM36" s="10"/>
      <c r="AN36" s="66">
        <f t="shared" si="2"/>
        <v>1530</v>
      </c>
    </row>
    <row r="37" spans="1:40" ht="12.6" customHeight="1" x14ac:dyDescent="0.25">
      <c r="A37" s="122">
        <f t="shared" si="3"/>
        <v>33</v>
      </c>
      <c r="B37" s="117" t="s">
        <v>279</v>
      </c>
      <c r="C37" s="92">
        <f t="shared" si="1"/>
        <v>0</v>
      </c>
      <c r="D37" s="94"/>
      <c r="E37" s="84"/>
      <c r="F37" s="84"/>
      <c r="G37" s="84"/>
      <c r="H37" s="84"/>
      <c r="I37" s="100"/>
      <c r="J37" s="84"/>
      <c r="K37" s="84"/>
      <c r="L37" s="43"/>
      <c r="M37" s="84"/>
      <c r="N37" s="100"/>
      <c r="O37" s="84"/>
      <c r="P37" s="100"/>
      <c r="Q37" s="84"/>
      <c r="R37" s="43"/>
      <c r="S37" s="100"/>
      <c r="T37" s="43"/>
      <c r="U37" s="43"/>
      <c r="V37" s="84"/>
      <c r="W37" s="84"/>
      <c r="X37" s="84"/>
      <c r="Y37" s="84"/>
      <c r="Z37" s="84"/>
      <c r="AA37" s="43"/>
      <c r="AB37" s="84"/>
      <c r="AC37" s="84"/>
      <c r="AD37" s="43"/>
      <c r="AE37" s="43"/>
      <c r="AF37" s="100"/>
      <c r="AG37" s="113"/>
      <c r="AH37" s="113"/>
      <c r="AI37" s="84"/>
      <c r="AJ37" s="84"/>
      <c r="AK37" s="10"/>
      <c r="AL37" s="10"/>
      <c r="AM37" s="10"/>
      <c r="AN37" s="66">
        <f t="shared" si="2"/>
        <v>0</v>
      </c>
    </row>
    <row r="38" spans="1:40" ht="12.6" customHeight="1" x14ac:dyDescent="0.25">
      <c r="A38" s="122">
        <f t="shared" si="3"/>
        <v>34</v>
      </c>
      <c r="B38" s="117" t="s">
        <v>280</v>
      </c>
      <c r="C38" s="92">
        <f t="shared" ref="C38:C68" si="6">COUNTIF(D38:AM38,"X")</f>
        <v>17</v>
      </c>
      <c r="D38" s="94"/>
      <c r="E38" s="84"/>
      <c r="F38" s="84" t="s">
        <v>80</v>
      </c>
      <c r="G38" s="84" t="s">
        <v>80</v>
      </c>
      <c r="H38" s="84" t="s">
        <v>80</v>
      </c>
      <c r="I38" s="100"/>
      <c r="J38" s="84"/>
      <c r="K38" s="84" t="s">
        <v>80</v>
      </c>
      <c r="L38" s="84" t="s">
        <v>80</v>
      </c>
      <c r="M38" s="84"/>
      <c r="N38" s="100"/>
      <c r="O38" s="84" t="s">
        <v>80</v>
      </c>
      <c r="P38" s="100"/>
      <c r="Q38" s="84"/>
      <c r="R38" s="84" t="s">
        <v>80</v>
      </c>
      <c r="S38" s="109" t="s">
        <v>80</v>
      </c>
      <c r="T38" s="43"/>
      <c r="U38" s="43"/>
      <c r="V38" s="84" t="s">
        <v>80</v>
      </c>
      <c r="W38" s="84"/>
      <c r="X38" s="84" t="s">
        <v>80</v>
      </c>
      <c r="Y38" s="84" t="s">
        <v>80</v>
      </c>
      <c r="Z38" s="84" t="s">
        <v>80</v>
      </c>
      <c r="AA38" s="43"/>
      <c r="AB38" s="84"/>
      <c r="AC38" s="84"/>
      <c r="AD38" s="43"/>
      <c r="AE38" s="43"/>
      <c r="AF38" s="109" t="s">
        <v>80</v>
      </c>
      <c r="AG38" s="133" t="s">
        <v>80</v>
      </c>
      <c r="AH38" s="133" t="s">
        <v>80</v>
      </c>
      <c r="AI38" s="84" t="s">
        <v>80</v>
      </c>
      <c r="AJ38" s="84" t="s">
        <v>80</v>
      </c>
      <c r="AK38" s="10"/>
      <c r="AL38" s="10"/>
      <c r="AM38" s="10"/>
      <c r="AN38" s="66">
        <f t="shared" ref="AN38:AN68" si="7">C38*$AN$3</f>
        <v>1445</v>
      </c>
    </row>
    <row r="39" spans="1:40" ht="12.6" customHeight="1" x14ac:dyDescent="0.25">
      <c r="A39" s="122">
        <f t="shared" si="3"/>
        <v>35</v>
      </c>
      <c r="B39" s="116" t="s">
        <v>25</v>
      </c>
      <c r="C39" s="92">
        <f t="shared" si="6"/>
        <v>5</v>
      </c>
      <c r="D39" s="94" t="s">
        <v>80</v>
      </c>
      <c r="E39" s="84"/>
      <c r="F39" s="84"/>
      <c r="G39" s="84"/>
      <c r="H39" s="84"/>
      <c r="I39" s="100"/>
      <c r="J39" s="84" t="s">
        <v>80</v>
      </c>
      <c r="K39" s="84" t="s">
        <v>80</v>
      </c>
      <c r="L39" s="84" t="s">
        <v>80</v>
      </c>
      <c r="M39" s="84"/>
      <c r="N39" s="100"/>
      <c r="O39" s="84" t="s">
        <v>80</v>
      </c>
      <c r="P39" s="100"/>
      <c r="Q39" s="84"/>
      <c r="R39" s="43"/>
      <c r="S39" s="100"/>
      <c r="T39" s="43"/>
      <c r="U39" s="43"/>
      <c r="V39" s="84"/>
      <c r="W39" s="84"/>
      <c r="X39" s="84"/>
      <c r="Y39" s="84"/>
      <c r="Z39" s="84"/>
      <c r="AA39" s="43"/>
      <c r="AB39" s="84"/>
      <c r="AC39" s="84"/>
      <c r="AD39" s="43"/>
      <c r="AE39" s="43"/>
      <c r="AF39" s="100"/>
      <c r="AG39" s="113"/>
      <c r="AH39" s="113"/>
      <c r="AI39" s="84"/>
      <c r="AJ39" s="84"/>
      <c r="AK39" s="10"/>
      <c r="AL39" s="10"/>
      <c r="AM39" s="10"/>
      <c r="AN39" s="66">
        <f t="shared" si="7"/>
        <v>425</v>
      </c>
    </row>
    <row r="40" spans="1:40" ht="12.6" customHeight="1" x14ac:dyDescent="0.25">
      <c r="A40" s="122">
        <f t="shared" si="3"/>
        <v>36</v>
      </c>
      <c r="B40" s="116" t="s">
        <v>365</v>
      </c>
      <c r="C40" s="92">
        <f>COUNTIF(D40:AM40,"X")</f>
        <v>6</v>
      </c>
      <c r="D40" s="95"/>
      <c r="E40" s="87"/>
      <c r="F40" s="87"/>
      <c r="G40" s="87"/>
      <c r="H40" s="87"/>
      <c r="I40" s="110"/>
      <c r="J40" s="87"/>
      <c r="K40" s="87"/>
      <c r="L40" s="87"/>
      <c r="M40" s="87"/>
      <c r="N40" s="110"/>
      <c r="O40" s="87"/>
      <c r="P40" s="110"/>
      <c r="Q40" s="87"/>
      <c r="R40" s="50"/>
      <c r="S40" s="110"/>
      <c r="T40" s="84" t="s">
        <v>80</v>
      </c>
      <c r="U40" s="43"/>
      <c r="V40" s="84"/>
      <c r="W40" s="84" t="s">
        <v>80</v>
      </c>
      <c r="X40" s="84"/>
      <c r="Y40" s="84"/>
      <c r="Z40" s="84" t="s">
        <v>80</v>
      </c>
      <c r="AA40" s="43"/>
      <c r="AB40" s="84" t="s">
        <v>80</v>
      </c>
      <c r="AC40" s="84"/>
      <c r="AD40" s="43"/>
      <c r="AE40" s="84" t="s">
        <v>80</v>
      </c>
      <c r="AF40" s="100"/>
      <c r="AG40" s="133" t="s">
        <v>80</v>
      </c>
      <c r="AH40" s="113"/>
      <c r="AI40" s="84"/>
      <c r="AJ40" s="84"/>
      <c r="AK40" s="10"/>
      <c r="AL40" s="10"/>
      <c r="AM40" s="10"/>
      <c r="AN40" s="66">
        <f>C40*$AN$3</f>
        <v>510</v>
      </c>
    </row>
    <row r="41" spans="1:40" ht="12.6" customHeight="1" x14ac:dyDescent="0.25">
      <c r="A41" s="122">
        <f t="shared" si="3"/>
        <v>37</v>
      </c>
      <c r="B41" s="116" t="s">
        <v>330</v>
      </c>
      <c r="C41" s="92">
        <f t="shared" si="6"/>
        <v>28</v>
      </c>
      <c r="D41" s="94" t="s">
        <v>80</v>
      </c>
      <c r="E41" s="84"/>
      <c r="F41" s="84"/>
      <c r="G41" s="84" t="s">
        <v>80</v>
      </c>
      <c r="H41" s="84" t="s">
        <v>80</v>
      </c>
      <c r="I41" s="100"/>
      <c r="J41" s="84" t="s">
        <v>80</v>
      </c>
      <c r="K41" s="84" t="s">
        <v>80</v>
      </c>
      <c r="L41" s="43"/>
      <c r="M41" s="84"/>
      <c r="N41" s="109" t="s">
        <v>80</v>
      </c>
      <c r="O41" s="84"/>
      <c r="P41" s="109" t="s">
        <v>80</v>
      </c>
      <c r="Q41" s="84" t="s">
        <v>80</v>
      </c>
      <c r="R41" s="84" t="s">
        <v>80</v>
      </c>
      <c r="S41" s="109" t="s">
        <v>80</v>
      </c>
      <c r="T41" s="84" t="s">
        <v>80</v>
      </c>
      <c r="U41" s="84" t="s">
        <v>80</v>
      </c>
      <c r="V41" s="84" t="s">
        <v>80</v>
      </c>
      <c r="W41" s="84" t="s">
        <v>80</v>
      </c>
      <c r="X41" s="84" t="s">
        <v>80</v>
      </c>
      <c r="Y41" s="84" t="s">
        <v>80</v>
      </c>
      <c r="Z41" s="84" t="s">
        <v>80</v>
      </c>
      <c r="AA41" s="84" t="s">
        <v>80</v>
      </c>
      <c r="AB41" s="84" t="s">
        <v>80</v>
      </c>
      <c r="AC41" s="84" t="s">
        <v>80</v>
      </c>
      <c r="AD41" s="84" t="s">
        <v>80</v>
      </c>
      <c r="AE41" s="84" t="s">
        <v>80</v>
      </c>
      <c r="AF41" s="109" t="s">
        <v>80</v>
      </c>
      <c r="AG41" s="133" t="s">
        <v>80</v>
      </c>
      <c r="AH41" s="133" t="s">
        <v>80</v>
      </c>
      <c r="AI41" s="84" t="s">
        <v>80</v>
      </c>
      <c r="AJ41" s="84" t="s">
        <v>80</v>
      </c>
      <c r="AK41" s="10" t="s">
        <v>80</v>
      </c>
      <c r="AL41" s="10"/>
      <c r="AM41" s="10"/>
      <c r="AN41" s="66">
        <f t="shared" si="7"/>
        <v>2380</v>
      </c>
    </row>
    <row r="42" spans="1:40" ht="12.6" customHeight="1" x14ac:dyDescent="0.25">
      <c r="A42" s="122">
        <f t="shared" si="3"/>
        <v>38</v>
      </c>
      <c r="B42" s="116" t="s">
        <v>103</v>
      </c>
      <c r="C42" s="92">
        <f t="shared" ref="C42" si="8">COUNTIF(D42:AM42,"X")</f>
        <v>4</v>
      </c>
      <c r="D42" s="94" t="s">
        <v>80</v>
      </c>
      <c r="E42" s="84" t="s">
        <v>80</v>
      </c>
      <c r="F42" s="84"/>
      <c r="G42" s="84"/>
      <c r="H42" s="84"/>
      <c r="I42" s="100"/>
      <c r="J42" s="84"/>
      <c r="K42" s="84"/>
      <c r="L42" s="84"/>
      <c r="M42" s="84"/>
      <c r="N42" s="100"/>
      <c r="O42" s="84"/>
      <c r="P42" s="100"/>
      <c r="Q42" s="84"/>
      <c r="R42" s="43"/>
      <c r="S42" s="100"/>
      <c r="T42" s="43"/>
      <c r="U42" s="43"/>
      <c r="V42" s="84"/>
      <c r="W42" s="84"/>
      <c r="X42" s="84"/>
      <c r="Y42" s="84"/>
      <c r="Z42" s="84"/>
      <c r="AA42" s="84"/>
      <c r="AB42" s="84" t="s">
        <v>80</v>
      </c>
      <c r="AC42" s="84"/>
      <c r="AD42" s="43"/>
      <c r="AE42" s="43"/>
      <c r="AF42" s="100"/>
      <c r="AG42" s="113"/>
      <c r="AH42" s="113"/>
      <c r="AI42" s="84" t="s">
        <v>80</v>
      </c>
      <c r="AJ42" s="84"/>
      <c r="AK42" s="10"/>
      <c r="AL42" s="10"/>
      <c r="AM42" s="10"/>
      <c r="AN42" s="66">
        <f t="shared" ref="AN42" si="9">C42*$AN$3</f>
        <v>340</v>
      </c>
    </row>
    <row r="43" spans="1:40" ht="12.6" customHeight="1" x14ac:dyDescent="0.25">
      <c r="A43" s="122">
        <f t="shared" si="3"/>
        <v>39</v>
      </c>
      <c r="B43" s="116" t="s">
        <v>26</v>
      </c>
      <c r="C43" s="92">
        <f t="shared" si="6"/>
        <v>10</v>
      </c>
      <c r="D43" s="94" t="s">
        <v>80</v>
      </c>
      <c r="E43" s="84"/>
      <c r="F43" s="84" t="s">
        <v>80</v>
      </c>
      <c r="G43" s="84"/>
      <c r="H43" s="84"/>
      <c r="I43" s="100"/>
      <c r="J43" s="84"/>
      <c r="K43" s="84"/>
      <c r="L43" s="84"/>
      <c r="M43" s="84"/>
      <c r="N43" s="100"/>
      <c r="O43" s="84"/>
      <c r="P43" s="100"/>
      <c r="Q43" s="84"/>
      <c r="R43" s="43"/>
      <c r="S43" s="100"/>
      <c r="T43" s="43"/>
      <c r="U43" s="43"/>
      <c r="V43" s="84"/>
      <c r="W43" s="84"/>
      <c r="X43" s="84"/>
      <c r="Y43" s="84" t="s">
        <v>80</v>
      </c>
      <c r="Z43" s="84"/>
      <c r="AA43" s="84" t="s">
        <v>80</v>
      </c>
      <c r="AB43" s="84" t="s">
        <v>80</v>
      </c>
      <c r="AC43" s="84" t="s">
        <v>80</v>
      </c>
      <c r="AD43" s="84" t="s">
        <v>80</v>
      </c>
      <c r="AE43" s="84" t="s">
        <v>80</v>
      </c>
      <c r="AF43" s="109" t="s">
        <v>80</v>
      </c>
      <c r="AG43" s="133" t="s">
        <v>80</v>
      </c>
      <c r="AH43" s="113"/>
      <c r="AI43" s="84"/>
      <c r="AJ43" s="84"/>
      <c r="AK43" s="10"/>
      <c r="AL43" s="10"/>
      <c r="AM43" s="10"/>
      <c r="AN43" s="66">
        <f t="shared" si="7"/>
        <v>850</v>
      </c>
    </row>
    <row r="44" spans="1:40" ht="12.6" customHeight="1" x14ac:dyDescent="0.25">
      <c r="A44" s="122">
        <f t="shared" si="3"/>
        <v>40</v>
      </c>
      <c r="B44" s="116" t="s">
        <v>281</v>
      </c>
      <c r="C44" s="92">
        <f t="shared" si="6"/>
        <v>22</v>
      </c>
      <c r="D44" s="94" t="s">
        <v>80</v>
      </c>
      <c r="E44" s="84" t="s">
        <v>80</v>
      </c>
      <c r="F44" s="84" t="s">
        <v>80</v>
      </c>
      <c r="G44" s="84" t="s">
        <v>80</v>
      </c>
      <c r="H44" s="84" t="s">
        <v>80</v>
      </c>
      <c r="I44" s="100"/>
      <c r="J44" s="84" t="s">
        <v>80</v>
      </c>
      <c r="K44" s="84" t="s">
        <v>80</v>
      </c>
      <c r="L44" s="84" t="s">
        <v>80</v>
      </c>
      <c r="M44" s="84" t="s">
        <v>80</v>
      </c>
      <c r="N44" s="109" t="s">
        <v>80</v>
      </c>
      <c r="O44" s="84" t="s">
        <v>80</v>
      </c>
      <c r="P44" s="109" t="s">
        <v>80</v>
      </c>
      <c r="Q44" s="84"/>
      <c r="R44" s="84" t="s">
        <v>80</v>
      </c>
      <c r="S44" s="109" t="s">
        <v>80</v>
      </c>
      <c r="T44" s="43"/>
      <c r="U44" s="84" t="s">
        <v>80</v>
      </c>
      <c r="V44" s="84"/>
      <c r="W44" s="84"/>
      <c r="X44" s="84"/>
      <c r="Y44" s="84"/>
      <c r="Z44" s="84"/>
      <c r="AA44" s="43"/>
      <c r="AB44" s="84"/>
      <c r="AC44" s="84"/>
      <c r="AD44" s="43"/>
      <c r="AE44" s="84" t="s">
        <v>80</v>
      </c>
      <c r="AF44" s="109"/>
      <c r="AG44" s="133" t="s">
        <v>80</v>
      </c>
      <c r="AH44" s="133" t="s">
        <v>80</v>
      </c>
      <c r="AI44" s="84" t="s">
        <v>80</v>
      </c>
      <c r="AJ44" s="84" t="s">
        <v>80</v>
      </c>
      <c r="AK44" s="10" t="s">
        <v>80</v>
      </c>
      <c r="AL44" s="10"/>
      <c r="AM44" s="10" t="s">
        <v>80</v>
      </c>
      <c r="AN44" s="66">
        <f t="shared" si="7"/>
        <v>1870</v>
      </c>
    </row>
    <row r="45" spans="1:40" ht="12.6" customHeight="1" x14ac:dyDescent="0.25">
      <c r="A45" s="122">
        <f t="shared" si="3"/>
        <v>41</v>
      </c>
      <c r="B45" s="116" t="s">
        <v>331</v>
      </c>
      <c r="C45" s="92">
        <f t="shared" si="6"/>
        <v>13</v>
      </c>
      <c r="D45" s="94" t="s">
        <v>80</v>
      </c>
      <c r="E45" s="84"/>
      <c r="F45" s="84"/>
      <c r="G45" s="84"/>
      <c r="H45" s="84" t="s">
        <v>80</v>
      </c>
      <c r="I45" s="100"/>
      <c r="J45" s="84" t="s">
        <v>80</v>
      </c>
      <c r="K45" s="84"/>
      <c r="L45" s="43"/>
      <c r="M45" s="84"/>
      <c r="N45" s="109" t="s">
        <v>80</v>
      </c>
      <c r="O45" s="84" t="s">
        <v>80</v>
      </c>
      <c r="P45" s="109" t="s">
        <v>80</v>
      </c>
      <c r="Q45" s="84"/>
      <c r="R45" s="43"/>
      <c r="S45" s="100"/>
      <c r="T45" s="84" t="s">
        <v>80</v>
      </c>
      <c r="U45" s="43"/>
      <c r="V45" s="84" t="s">
        <v>80</v>
      </c>
      <c r="W45" s="84"/>
      <c r="X45" s="84"/>
      <c r="Y45" s="84"/>
      <c r="Z45" s="84"/>
      <c r="AA45" s="43"/>
      <c r="AB45" s="84" t="s">
        <v>80</v>
      </c>
      <c r="AC45" s="84" t="s">
        <v>80</v>
      </c>
      <c r="AD45" s="43"/>
      <c r="AE45" s="84" t="s">
        <v>80</v>
      </c>
      <c r="AF45" s="109" t="s">
        <v>80</v>
      </c>
      <c r="AG45" s="133" t="s">
        <v>80</v>
      </c>
      <c r="AH45" s="113"/>
      <c r="AI45" s="84"/>
      <c r="AJ45" s="84"/>
      <c r="AK45" s="10"/>
      <c r="AL45" s="10"/>
      <c r="AM45" s="10"/>
      <c r="AN45" s="66">
        <f t="shared" si="7"/>
        <v>1105</v>
      </c>
    </row>
    <row r="46" spans="1:40" ht="12.6" customHeight="1" x14ac:dyDescent="0.25">
      <c r="A46" s="122">
        <f t="shared" si="3"/>
        <v>42</v>
      </c>
      <c r="B46" s="116" t="s">
        <v>86</v>
      </c>
      <c r="C46" s="92">
        <f t="shared" si="6"/>
        <v>12</v>
      </c>
      <c r="D46" s="94" t="s">
        <v>80</v>
      </c>
      <c r="E46" s="84"/>
      <c r="F46" s="84"/>
      <c r="G46" s="84" t="s">
        <v>80</v>
      </c>
      <c r="H46" s="84" t="s">
        <v>80</v>
      </c>
      <c r="I46" s="109" t="s">
        <v>80</v>
      </c>
      <c r="J46" s="84" t="s">
        <v>80</v>
      </c>
      <c r="K46" s="84"/>
      <c r="L46" s="84" t="s">
        <v>80</v>
      </c>
      <c r="M46" s="84" t="s">
        <v>80</v>
      </c>
      <c r="N46" s="109" t="s">
        <v>80</v>
      </c>
      <c r="O46" s="84"/>
      <c r="P46" s="109" t="s">
        <v>80</v>
      </c>
      <c r="Q46" s="84"/>
      <c r="R46" s="84" t="s">
        <v>80</v>
      </c>
      <c r="S46" s="100"/>
      <c r="T46" s="43"/>
      <c r="U46" s="43"/>
      <c r="V46" s="84"/>
      <c r="W46" s="84"/>
      <c r="X46" s="84"/>
      <c r="Y46" s="84"/>
      <c r="Z46" s="84"/>
      <c r="AA46" s="43"/>
      <c r="AB46" s="84"/>
      <c r="AC46" s="84"/>
      <c r="AD46" s="43"/>
      <c r="AE46" s="43"/>
      <c r="AF46" s="100"/>
      <c r="AG46" s="133" t="s">
        <v>80</v>
      </c>
      <c r="AH46" s="133" t="s">
        <v>80</v>
      </c>
      <c r="AI46" s="84"/>
      <c r="AJ46" s="84"/>
      <c r="AK46" s="10"/>
      <c r="AL46" s="10"/>
      <c r="AM46" s="10"/>
      <c r="AN46" s="66">
        <f t="shared" si="7"/>
        <v>1020</v>
      </c>
    </row>
    <row r="47" spans="1:40" ht="12.6" customHeight="1" x14ac:dyDescent="0.25">
      <c r="A47" s="122">
        <f t="shared" si="3"/>
        <v>43</v>
      </c>
      <c r="B47" s="116" t="s">
        <v>27</v>
      </c>
      <c r="C47" s="92">
        <f t="shared" si="6"/>
        <v>28</v>
      </c>
      <c r="D47" s="94" t="s">
        <v>80</v>
      </c>
      <c r="E47" s="84"/>
      <c r="F47" s="84" t="s">
        <v>80</v>
      </c>
      <c r="G47" s="84" t="s">
        <v>80</v>
      </c>
      <c r="H47" s="84" t="s">
        <v>80</v>
      </c>
      <c r="I47" s="100"/>
      <c r="J47" s="84" t="s">
        <v>80</v>
      </c>
      <c r="K47" s="84" t="s">
        <v>80</v>
      </c>
      <c r="L47" s="84" t="s">
        <v>80</v>
      </c>
      <c r="M47" s="84"/>
      <c r="N47" s="109" t="s">
        <v>80</v>
      </c>
      <c r="O47" s="84" t="s">
        <v>80</v>
      </c>
      <c r="P47" s="100"/>
      <c r="Q47" s="84"/>
      <c r="R47" s="84" t="s">
        <v>80</v>
      </c>
      <c r="S47" s="100"/>
      <c r="T47" s="84" t="s">
        <v>80</v>
      </c>
      <c r="U47" s="84" t="s">
        <v>80</v>
      </c>
      <c r="V47" s="84" t="s">
        <v>80</v>
      </c>
      <c r="W47" s="84" t="s">
        <v>80</v>
      </c>
      <c r="X47" s="84" t="s">
        <v>80</v>
      </c>
      <c r="Y47" s="84" t="s">
        <v>80</v>
      </c>
      <c r="Z47" s="84" t="s">
        <v>80</v>
      </c>
      <c r="AA47" s="84" t="s">
        <v>80</v>
      </c>
      <c r="AB47" s="84" t="s">
        <v>80</v>
      </c>
      <c r="AC47" s="84" t="s">
        <v>80</v>
      </c>
      <c r="AD47" s="84" t="s">
        <v>80</v>
      </c>
      <c r="AE47" s="84" t="s">
        <v>80</v>
      </c>
      <c r="AF47" s="109" t="s">
        <v>80</v>
      </c>
      <c r="AG47" s="133" t="s">
        <v>80</v>
      </c>
      <c r="AH47" s="133" t="s">
        <v>80</v>
      </c>
      <c r="AI47" s="84"/>
      <c r="AJ47" s="84" t="s">
        <v>80</v>
      </c>
      <c r="AK47" s="10" t="s">
        <v>80</v>
      </c>
      <c r="AL47" s="10"/>
      <c r="AM47" s="10" t="s">
        <v>80</v>
      </c>
      <c r="AN47" s="66">
        <f t="shared" si="7"/>
        <v>2380</v>
      </c>
    </row>
    <row r="48" spans="1:40" ht="12.6" customHeight="1" x14ac:dyDescent="0.25">
      <c r="A48" s="122">
        <f t="shared" si="3"/>
        <v>44</v>
      </c>
      <c r="B48" s="116" t="s">
        <v>28</v>
      </c>
      <c r="C48" s="92">
        <f t="shared" si="6"/>
        <v>11</v>
      </c>
      <c r="D48" s="94" t="s">
        <v>80</v>
      </c>
      <c r="E48" s="84"/>
      <c r="F48" s="84"/>
      <c r="G48" s="84"/>
      <c r="H48" s="84"/>
      <c r="I48" s="100"/>
      <c r="J48" s="84" t="s">
        <v>80</v>
      </c>
      <c r="K48" s="84" t="s">
        <v>80</v>
      </c>
      <c r="L48" s="84" t="s">
        <v>80</v>
      </c>
      <c r="M48" s="84"/>
      <c r="N48" s="100"/>
      <c r="O48" s="84" t="s">
        <v>80</v>
      </c>
      <c r="P48" s="100"/>
      <c r="Q48" s="84"/>
      <c r="R48" s="84" t="s">
        <v>80</v>
      </c>
      <c r="S48" s="100"/>
      <c r="T48" s="84" t="s">
        <v>80</v>
      </c>
      <c r="U48" s="84" t="s">
        <v>80</v>
      </c>
      <c r="V48" s="84"/>
      <c r="W48" s="84"/>
      <c r="X48" s="84"/>
      <c r="Y48" s="84" t="s">
        <v>80</v>
      </c>
      <c r="Z48" s="84"/>
      <c r="AA48" s="43"/>
      <c r="AB48" s="84"/>
      <c r="AC48" s="84"/>
      <c r="AD48" s="43"/>
      <c r="AE48" s="43"/>
      <c r="AF48" s="100"/>
      <c r="AG48" s="133"/>
      <c r="AH48" s="133" t="s">
        <v>80</v>
      </c>
      <c r="AI48" s="84"/>
      <c r="AJ48" s="84"/>
      <c r="AK48" s="10" t="s">
        <v>80</v>
      </c>
      <c r="AL48" s="10"/>
      <c r="AM48" s="10"/>
      <c r="AN48" s="66">
        <f t="shared" si="7"/>
        <v>935</v>
      </c>
    </row>
    <row r="49" spans="1:40" ht="12.6" customHeight="1" x14ac:dyDescent="0.25">
      <c r="A49" s="122">
        <f t="shared" si="3"/>
        <v>45</v>
      </c>
      <c r="B49" s="116" t="s">
        <v>29</v>
      </c>
      <c r="C49" s="92">
        <f t="shared" si="6"/>
        <v>27</v>
      </c>
      <c r="D49" s="94" t="s">
        <v>80</v>
      </c>
      <c r="E49" s="84"/>
      <c r="F49" s="84" t="s">
        <v>80</v>
      </c>
      <c r="G49" s="84" t="s">
        <v>80</v>
      </c>
      <c r="H49" s="84" t="s">
        <v>80</v>
      </c>
      <c r="I49" s="100"/>
      <c r="J49" s="84" t="s">
        <v>80</v>
      </c>
      <c r="K49" s="84" t="s">
        <v>80</v>
      </c>
      <c r="L49" s="84" t="s">
        <v>80</v>
      </c>
      <c r="M49" s="84"/>
      <c r="N49" s="109" t="s">
        <v>80</v>
      </c>
      <c r="O49" s="84" t="s">
        <v>80</v>
      </c>
      <c r="P49" s="100"/>
      <c r="Q49" s="84"/>
      <c r="R49" s="84" t="s">
        <v>80</v>
      </c>
      <c r="S49" s="100"/>
      <c r="T49" s="84" t="s">
        <v>80</v>
      </c>
      <c r="U49" s="84" t="s">
        <v>80</v>
      </c>
      <c r="V49" s="84" t="s">
        <v>80</v>
      </c>
      <c r="W49" s="84" t="s">
        <v>80</v>
      </c>
      <c r="X49" s="84" t="s">
        <v>80</v>
      </c>
      <c r="Y49" s="84" t="s">
        <v>80</v>
      </c>
      <c r="Z49" s="84" t="s">
        <v>80</v>
      </c>
      <c r="AA49" s="84" t="s">
        <v>80</v>
      </c>
      <c r="AB49" s="84"/>
      <c r="AC49" s="84" t="s">
        <v>80</v>
      </c>
      <c r="AD49" s="84" t="s">
        <v>80</v>
      </c>
      <c r="AE49" s="84" t="s">
        <v>80</v>
      </c>
      <c r="AF49" s="109" t="s">
        <v>80</v>
      </c>
      <c r="AG49" s="133" t="s">
        <v>80</v>
      </c>
      <c r="AH49" s="133" t="s">
        <v>80</v>
      </c>
      <c r="AI49" s="84"/>
      <c r="AJ49" s="84" t="s">
        <v>80</v>
      </c>
      <c r="AK49" s="10" t="s">
        <v>80</v>
      </c>
      <c r="AL49" s="10"/>
      <c r="AM49" s="10" t="s">
        <v>80</v>
      </c>
      <c r="AN49" s="66">
        <f t="shared" si="7"/>
        <v>2295</v>
      </c>
    </row>
    <row r="50" spans="1:40" ht="12.6" customHeight="1" x14ac:dyDescent="0.25">
      <c r="A50" s="122">
        <f t="shared" si="3"/>
        <v>46</v>
      </c>
      <c r="B50" s="116" t="s">
        <v>269</v>
      </c>
      <c r="C50" s="92">
        <f t="shared" si="6"/>
        <v>1</v>
      </c>
      <c r="D50" s="94"/>
      <c r="E50" s="84"/>
      <c r="F50" s="84"/>
      <c r="G50" s="84"/>
      <c r="H50" s="84"/>
      <c r="I50" s="100"/>
      <c r="J50" s="84" t="s">
        <v>80</v>
      </c>
      <c r="K50" s="84"/>
      <c r="L50" s="43"/>
      <c r="M50" s="84"/>
      <c r="N50" s="100"/>
      <c r="O50" s="84"/>
      <c r="P50" s="100"/>
      <c r="Q50" s="84"/>
      <c r="R50" s="43"/>
      <c r="S50" s="100"/>
      <c r="T50" s="43"/>
      <c r="U50" s="43"/>
      <c r="V50" s="84"/>
      <c r="W50" s="84"/>
      <c r="X50" s="84"/>
      <c r="Y50" s="84"/>
      <c r="Z50" s="84"/>
      <c r="AA50" s="43"/>
      <c r="AB50" s="84"/>
      <c r="AC50" s="84"/>
      <c r="AD50" s="43"/>
      <c r="AE50" s="43"/>
      <c r="AF50" s="100"/>
      <c r="AG50" s="113"/>
      <c r="AH50" s="113"/>
      <c r="AI50" s="84"/>
      <c r="AJ50" s="84"/>
      <c r="AK50" s="10"/>
      <c r="AL50" s="10"/>
      <c r="AM50" s="10"/>
      <c r="AN50" s="66">
        <f t="shared" si="7"/>
        <v>85</v>
      </c>
    </row>
    <row r="51" spans="1:40" ht="12.6" customHeight="1" x14ac:dyDescent="0.25">
      <c r="A51" s="122">
        <f t="shared" si="3"/>
        <v>47</v>
      </c>
      <c r="B51" s="116" t="s">
        <v>30</v>
      </c>
      <c r="C51" s="92">
        <f t="shared" si="6"/>
        <v>4</v>
      </c>
      <c r="D51" s="94"/>
      <c r="E51" s="84"/>
      <c r="F51" s="84"/>
      <c r="G51" s="84"/>
      <c r="H51" s="84"/>
      <c r="I51" s="100"/>
      <c r="J51" s="84"/>
      <c r="K51" s="84"/>
      <c r="L51" s="43"/>
      <c r="M51" s="84"/>
      <c r="N51" s="100"/>
      <c r="O51" s="84"/>
      <c r="P51" s="100"/>
      <c r="Q51" s="84"/>
      <c r="R51" s="43"/>
      <c r="S51" s="100"/>
      <c r="T51" s="43"/>
      <c r="U51" s="43"/>
      <c r="V51" s="84"/>
      <c r="W51" s="84" t="s">
        <v>80</v>
      </c>
      <c r="X51" s="84"/>
      <c r="Y51" s="84"/>
      <c r="Z51" s="84"/>
      <c r="AA51" s="43"/>
      <c r="AB51" s="84" t="s">
        <v>80</v>
      </c>
      <c r="AC51" s="84" t="s">
        <v>80</v>
      </c>
      <c r="AD51" s="43"/>
      <c r="AE51" s="43"/>
      <c r="AF51" s="100"/>
      <c r="AG51" s="113"/>
      <c r="AH51" s="113"/>
      <c r="AI51" s="84" t="s">
        <v>80</v>
      </c>
      <c r="AJ51" s="84"/>
      <c r="AK51" s="10"/>
      <c r="AL51" s="10"/>
      <c r="AM51" s="10"/>
      <c r="AN51" s="66">
        <f t="shared" si="7"/>
        <v>340</v>
      </c>
    </row>
    <row r="52" spans="1:40" ht="12.6" customHeight="1" x14ac:dyDescent="0.25">
      <c r="A52" s="122">
        <f t="shared" si="3"/>
        <v>48</v>
      </c>
      <c r="B52" s="116" t="s">
        <v>282</v>
      </c>
      <c r="C52" s="92">
        <f t="shared" si="6"/>
        <v>31</v>
      </c>
      <c r="D52" s="94" t="s">
        <v>80</v>
      </c>
      <c r="E52" s="84" t="s">
        <v>80</v>
      </c>
      <c r="F52" s="84"/>
      <c r="G52" s="84" t="s">
        <v>80</v>
      </c>
      <c r="H52" s="84" t="s">
        <v>80</v>
      </c>
      <c r="I52" s="109" t="s">
        <v>80</v>
      </c>
      <c r="J52" s="84" t="s">
        <v>80</v>
      </c>
      <c r="K52" s="84"/>
      <c r="L52" s="84" t="s">
        <v>80</v>
      </c>
      <c r="M52" s="84" t="s">
        <v>80</v>
      </c>
      <c r="N52" s="109" t="s">
        <v>80</v>
      </c>
      <c r="O52" s="84" t="s">
        <v>80</v>
      </c>
      <c r="P52" s="109" t="s">
        <v>80</v>
      </c>
      <c r="Q52" s="84" t="s">
        <v>80</v>
      </c>
      <c r="R52" s="84" t="s">
        <v>80</v>
      </c>
      <c r="S52" s="109" t="s">
        <v>80</v>
      </c>
      <c r="T52" s="84" t="s">
        <v>80</v>
      </c>
      <c r="U52" s="84" t="s">
        <v>80</v>
      </c>
      <c r="V52" s="84" t="s">
        <v>80</v>
      </c>
      <c r="W52" s="84" t="s">
        <v>80</v>
      </c>
      <c r="X52" s="84" t="s">
        <v>80</v>
      </c>
      <c r="Y52" s="84"/>
      <c r="Z52" s="84" t="s">
        <v>80</v>
      </c>
      <c r="AA52" s="84" t="s">
        <v>80</v>
      </c>
      <c r="AB52" s="84" t="s">
        <v>80</v>
      </c>
      <c r="AC52" s="84" t="s">
        <v>80</v>
      </c>
      <c r="AD52" s="84" t="s">
        <v>80</v>
      </c>
      <c r="AE52" s="84" t="s">
        <v>80</v>
      </c>
      <c r="AF52" s="109" t="s">
        <v>80</v>
      </c>
      <c r="AG52" s="133" t="s">
        <v>80</v>
      </c>
      <c r="AH52" s="133" t="s">
        <v>80</v>
      </c>
      <c r="AI52" s="84"/>
      <c r="AJ52" s="84"/>
      <c r="AK52" s="10" t="s">
        <v>80</v>
      </c>
      <c r="AL52" s="10" t="s">
        <v>80</v>
      </c>
      <c r="AM52" s="10" t="s">
        <v>80</v>
      </c>
      <c r="AN52" s="66">
        <f t="shared" si="7"/>
        <v>2635</v>
      </c>
    </row>
    <row r="53" spans="1:40" ht="12.6" customHeight="1" x14ac:dyDescent="0.25">
      <c r="A53" s="122">
        <f t="shared" si="3"/>
        <v>49</v>
      </c>
      <c r="B53" s="116" t="s">
        <v>31</v>
      </c>
      <c r="C53" s="92">
        <f t="shared" si="6"/>
        <v>10</v>
      </c>
      <c r="D53" s="94"/>
      <c r="E53" s="84"/>
      <c r="F53" s="84"/>
      <c r="G53" s="84"/>
      <c r="H53" s="84"/>
      <c r="I53" s="100"/>
      <c r="J53" s="84"/>
      <c r="K53" s="84" t="s">
        <v>80</v>
      </c>
      <c r="L53" s="84" t="s">
        <v>80</v>
      </c>
      <c r="M53" s="84"/>
      <c r="N53" s="100"/>
      <c r="O53" s="84"/>
      <c r="P53" s="100"/>
      <c r="Q53" s="84"/>
      <c r="R53" s="43"/>
      <c r="S53" s="100"/>
      <c r="T53" s="84" t="s">
        <v>80</v>
      </c>
      <c r="U53" s="43"/>
      <c r="V53" s="84"/>
      <c r="W53" s="84"/>
      <c r="X53" s="84"/>
      <c r="Y53" s="84"/>
      <c r="Z53" s="84"/>
      <c r="AA53" s="43"/>
      <c r="AB53" s="84"/>
      <c r="AC53" s="84" t="s">
        <v>80</v>
      </c>
      <c r="AD53" s="84" t="s">
        <v>80</v>
      </c>
      <c r="AE53" s="84" t="s">
        <v>80</v>
      </c>
      <c r="AF53" s="100"/>
      <c r="AG53" s="133" t="s">
        <v>80</v>
      </c>
      <c r="AH53" s="133" t="s">
        <v>80</v>
      </c>
      <c r="AI53" s="84"/>
      <c r="AJ53" s="84" t="s">
        <v>80</v>
      </c>
      <c r="AK53" s="10" t="s">
        <v>80</v>
      </c>
      <c r="AL53" s="10"/>
      <c r="AM53" s="10"/>
      <c r="AN53" s="66">
        <f t="shared" si="7"/>
        <v>850</v>
      </c>
    </row>
    <row r="54" spans="1:40" ht="12.6" customHeight="1" x14ac:dyDescent="0.25">
      <c r="A54" s="122">
        <f t="shared" si="3"/>
        <v>50</v>
      </c>
      <c r="B54" s="116" t="s">
        <v>32</v>
      </c>
      <c r="C54" s="92">
        <f t="shared" si="6"/>
        <v>2</v>
      </c>
      <c r="D54" s="94"/>
      <c r="E54" s="84"/>
      <c r="F54" s="84"/>
      <c r="G54" s="84"/>
      <c r="H54" s="84"/>
      <c r="I54" s="100"/>
      <c r="J54" s="84"/>
      <c r="K54" s="84"/>
      <c r="L54" s="43"/>
      <c r="M54" s="84"/>
      <c r="N54" s="100"/>
      <c r="O54" s="84"/>
      <c r="P54" s="100"/>
      <c r="Q54" s="84"/>
      <c r="R54" s="43"/>
      <c r="S54" s="100"/>
      <c r="T54" s="43"/>
      <c r="U54" s="43"/>
      <c r="V54" s="84"/>
      <c r="W54" s="84"/>
      <c r="X54" s="84"/>
      <c r="Y54" s="84"/>
      <c r="Z54" s="84"/>
      <c r="AA54" s="43"/>
      <c r="AB54" s="84" t="s">
        <v>80</v>
      </c>
      <c r="AC54" s="84"/>
      <c r="AD54" s="43"/>
      <c r="AE54" s="43"/>
      <c r="AF54" s="109" t="s">
        <v>80</v>
      </c>
      <c r="AG54" s="113"/>
      <c r="AH54" s="113"/>
      <c r="AI54" s="84"/>
      <c r="AJ54" s="84"/>
      <c r="AK54" s="10"/>
      <c r="AL54" s="10"/>
      <c r="AM54" s="10"/>
      <c r="AN54" s="66">
        <f t="shared" si="7"/>
        <v>170</v>
      </c>
    </row>
    <row r="55" spans="1:40" ht="12.6" customHeight="1" x14ac:dyDescent="0.25">
      <c r="A55" s="122">
        <f t="shared" si="3"/>
        <v>51</v>
      </c>
      <c r="B55" s="116" t="s">
        <v>104</v>
      </c>
      <c r="C55" s="92">
        <f t="shared" si="6"/>
        <v>19</v>
      </c>
      <c r="D55" s="94" t="s">
        <v>80</v>
      </c>
      <c r="E55" s="84"/>
      <c r="F55" s="84" t="s">
        <v>80</v>
      </c>
      <c r="G55" s="84" t="s">
        <v>80</v>
      </c>
      <c r="H55" s="84" t="s">
        <v>80</v>
      </c>
      <c r="I55" s="100"/>
      <c r="J55" s="84" t="s">
        <v>80</v>
      </c>
      <c r="K55" s="84"/>
      <c r="L55" s="84" t="s">
        <v>80</v>
      </c>
      <c r="M55" s="84"/>
      <c r="N55" s="109"/>
      <c r="O55" s="84" t="s">
        <v>80</v>
      </c>
      <c r="P55" s="100"/>
      <c r="Q55" s="84"/>
      <c r="R55" s="84" t="s">
        <v>80</v>
      </c>
      <c r="S55" s="100"/>
      <c r="T55" s="84" t="s">
        <v>80</v>
      </c>
      <c r="U55" s="84" t="s">
        <v>80</v>
      </c>
      <c r="V55" s="84" t="s">
        <v>80</v>
      </c>
      <c r="W55" s="84"/>
      <c r="X55" s="84" t="s">
        <v>80</v>
      </c>
      <c r="Y55" s="84"/>
      <c r="Z55" s="84" t="s">
        <v>80</v>
      </c>
      <c r="AA55" s="84" t="s">
        <v>80</v>
      </c>
      <c r="AB55" s="84"/>
      <c r="AC55" s="84"/>
      <c r="AD55" s="84" t="s">
        <v>80</v>
      </c>
      <c r="AE55" s="84" t="s">
        <v>80</v>
      </c>
      <c r="AF55" s="100"/>
      <c r="AG55" s="113"/>
      <c r="AH55" s="133" t="s">
        <v>80</v>
      </c>
      <c r="AI55" s="84" t="s">
        <v>80</v>
      </c>
      <c r="AJ55" s="84"/>
      <c r="AK55" s="10" t="s">
        <v>80</v>
      </c>
      <c r="AL55" s="10"/>
      <c r="AM55" s="10"/>
      <c r="AN55" s="66">
        <f t="shared" si="7"/>
        <v>1615</v>
      </c>
    </row>
    <row r="56" spans="1:40" ht="12.6" customHeight="1" x14ac:dyDescent="0.25">
      <c r="A56" s="122">
        <f t="shared" si="3"/>
        <v>52</v>
      </c>
      <c r="B56" s="116" t="s">
        <v>77</v>
      </c>
      <c r="C56" s="92">
        <f t="shared" si="6"/>
        <v>32</v>
      </c>
      <c r="D56" s="94" t="s">
        <v>80</v>
      </c>
      <c r="E56" s="84" t="s">
        <v>80</v>
      </c>
      <c r="F56" s="84"/>
      <c r="G56" s="84" t="s">
        <v>80</v>
      </c>
      <c r="H56" s="84" t="s">
        <v>80</v>
      </c>
      <c r="I56" s="100"/>
      <c r="J56" s="84" t="s">
        <v>80</v>
      </c>
      <c r="K56" s="84" t="s">
        <v>80</v>
      </c>
      <c r="L56" s="84" t="s">
        <v>80</v>
      </c>
      <c r="M56" s="84" t="s">
        <v>80</v>
      </c>
      <c r="N56" s="100"/>
      <c r="O56" s="84" t="s">
        <v>80</v>
      </c>
      <c r="P56" s="109" t="s">
        <v>80</v>
      </c>
      <c r="Q56" s="84" t="s">
        <v>80</v>
      </c>
      <c r="R56" s="84" t="s">
        <v>80</v>
      </c>
      <c r="S56" s="109" t="s">
        <v>80</v>
      </c>
      <c r="T56" s="84" t="s">
        <v>80</v>
      </c>
      <c r="U56" s="84" t="s">
        <v>80</v>
      </c>
      <c r="V56" s="84" t="s">
        <v>80</v>
      </c>
      <c r="W56" s="84" t="s">
        <v>80</v>
      </c>
      <c r="X56" s="84" t="s">
        <v>80</v>
      </c>
      <c r="Y56" s="84" t="s">
        <v>80</v>
      </c>
      <c r="Z56" s="84" t="s">
        <v>80</v>
      </c>
      <c r="AA56" s="84" t="s">
        <v>80</v>
      </c>
      <c r="AB56" s="84" t="s">
        <v>80</v>
      </c>
      <c r="AC56" s="84" t="s">
        <v>80</v>
      </c>
      <c r="AD56" s="84" t="s">
        <v>80</v>
      </c>
      <c r="AE56" s="84" t="s">
        <v>80</v>
      </c>
      <c r="AF56" s="109" t="s">
        <v>80</v>
      </c>
      <c r="AG56" s="133" t="s">
        <v>80</v>
      </c>
      <c r="AH56" s="133" t="s">
        <v>80</v>
      </c>
      <c r="AI56" s="84" t="s">
        <v>80</v>
      </c>
      <c r="AJ56" s="84" t="s">
        <v>80</v>
      </c>
      <c r="AK56" s="10" t="s">
        <v>80</v>
      </c>
      <c r="AL56" s="10"/>
      <c r="AM56" s="10" t="s">
        <v>80</v>
      </c>
      <c r="AN56" s="66">
        <f t="shared" si="7"/>
        <v>2720</v>
      </c>
    </row>
    <row r="57" spans="1:40" ht="12.6" customHeight="1" x14ac:dyDescent="0.25">
      <c r="A57" s="122">
        <f t="shared" si="3"/>
        <v>53</v>
      </c>
      <c r="B57" s="116" t="s">
        <v>34</v>
      </c>
      <c r="C57" s="92">
        <f t="shared" si="6"/>
        <v>19</v>
      </c>
      <c r="D57" s="94" t="s">
        <v>80</v>
      </c>
      <c r="E57" s="84"/>
      <c r="F57" s="84"/>
      <c r="G57" s="84"/>
      <c r="H57" s="84"/>
      <c r="I57" s="100"/>
      <c r="J57" s="84" t="s">
        <v>80</v>
      </c>
      <c r="K57" s="84" t="s">
        <v>80</v>
      </c>
      <c r="L57" s="84" t="s">
        <v>80</v>
      </c>
      <c r="M57" s="84"/>
      <c r="N57" s="100"/>
      <c r="O57" s="84" t="s">
        <v>80</v>
      </c>
      <c r="P57" s="100"/>
      <c r="Q57" s="84"/>
      <c r="R57" s="84" t="s">
        <v>80</v>
      </c>
      <c r="S57" s="100"/>
      <c r="T57" s="84" t="s">
        <v>80</v>
      </c>
      <c r="U57" s="43"/>
      <c r="V57" s="84" t="s">
        <v>80</v>
      </c>
      <c r="W57" s="84" t="s">
        <v>80</v>
      </c>
      <c r="X57" s="84" t="s">
        <v>80</v>
      </c>
      <c r="Y57" s="84" t="s">
        <v>80</v>
      </c>
      <c r="Z57" s="84" t="s">
        <v>80</v>
      </c>
      <c r="AA57" s="84" t="s">
        <v>80</v>
      </c>
      <c r="AB57" s="84" t="s">
        <v>80</v>
      </c>
      <c r="AC57" s="84" t="s">
        <v>80</v>
      </c>
      <c r="AD57" s="84"/>
      <c r="AE57" s="84" t="s">
        <v>80</v>
      </c>
      <c r="AF57" s="100"/>
      <c r="AG57" s="133" t="s">
        <v>80</v>
      </c>
      <c r="AH57" s="113"/>
      <c r="AI57" s="84"/>
      <c r="AJ57" s="84"/>
      <c r="AK57" s="10" t="s">
        <v>80</v>
      </c>
      <c r="AL57" s="10"/>
      <c r="AM57" s="10" t="s">
        <v>80</v>
      </c>
      <c r="AN57" s="66">
        <f t="shared" si="7"/>
        <v>1615</v>
      </c>
    </row>
    <row r="58" spans="1:40" ht="12.6" customHeight="1" x14ac:dyDescent="0.25">
      <c r="A58" s="122">
        <f t="shared" si="3"/>
        <v>54</v>
      </c>
      <c r="B58" s="116" t="s">
        <v>33</v>
      </c>
      <c r="C58" s="92">
        <f>COUNTIF(D58:AM58,"X")</f>
        <v>13</v>
      </c>
      <c r="D58" s="94" t="s">
        <v>80</v>
      </c>
      <c r="E58" s="84"/>
      <c r="F58" s="84" t="s">
        <v>80</v>
      </c>
      <c r="G58" s="84"/>
      <c r="H58" s="84"/>
      <c r="I58" s="100"/>
      <c r="J58" s="84" t="s">
        <v>80</v>
      </c>
      <c r="K58" s="84"/>
      <c r="L58" s="84" t="s">
        <v>80</v>
      </c>
      <c r="M58" s="84"/>
      <c r="N58" s="100"/>
      <c r="O58" s="84"/>
      <c r="P58" s="109" t="s">
        <v>80</v>
      </c>
      <c r="Q58" s="84"/>
      <c r="R58" s="84" t="s">
        <v>80</v>
      </c>
      <c r="S58" s="100"/>
      <c r="T58" s="84" t="s">
        <v>80</v>
      </c>
      <c r="U58" s="43"/>
      <c r="V58" s="84" t="s">
        <v>80</v>
      </c>
      <c r="W58" s="84"/>
      <c r="X58" s="84" t="s">
        <v>80</v>
      </c>
      <c r="Y58" s="84"/>
      <c r="Z58" s="84"/>
      <c r="AA58" s="84" t="s">
        <v>80</v>
      </c>
      <c r="AB58" s="84"/>
      <c r="AC58" s="84"/>
      <c r="AD58" s="84" t="s">
        <v>80</v>
      </c>
      <c r="AE58" s="43"/>
      <c r="AF58" s="100"/>
      <c r="AG58" s="113"/>
      <c r="AH58" s="113"/>
      <c r="AI58" s="84"/>
      <c r="AJ58" s="84" t="s">
        <v>80</v>
      </c>
      <c r="AK58" s="10" t="s">
        <v>80</v>
      </c>
      <c r="AL58" s="10"/>
      <c r="AM58" s="10"/>
      <c r="AN58" s="66">
        <f>C58*$AN$3</f>
        <v>1105</v>
      </c>
    </row>
    <row r="59" spans="1:40" ht="12.6" customHeight="1" x14ac:dyDescent="0.25">
      <c r="A59" s="122">
        <f t="shared" si="3"/>
        <v>55</v>
      </c>
      <c r="B59" s="117" t="s">
        <v>214</v>
      </c>
      <c r="C59" s="92">
        <f t="shared" si="6"/>
        <v>36</v>
      </c>
      <c r="D59" s="94" t="s">
        <v>80</v>
      </c>
      <c r="E59" s="84" t="s">
        <v>80</v>
      </c>
      <c r="F59" s="84" t="s">
        <v>80</v>
      </c>
      <c r="G59" s="84" t="s">
        <v>80</v>
      </c>
      <c r="H59" s="84" t="s">
        <v>80</v>
      </c>
      <c r="I59" s="109" t="s">
        <v>80</v>
      </c>
      <c r="J59" s="84" t="s">
        <v>80</v>
      </c>
      <c r="K59" s="84" t="s">
        <v>80</v>
      </c>
      <c r="L59" s="84" t="s">
        <v>80</v>
      </c>
      <c r="M59" s="84" t="s">
        <v>80</v>
      </c>
      <c r="N59" s="109" t="s">
        <v>80</v>
      </c>
      <c r="O59" s="84" t="s">
        <v>80</v>
      </c>
      <c r="P59" s="109" t="s">
        <v>80</v>
      </c>
      <c r="Q59" s="84" t="s">
        <v>80</v>
      </c>
      <c r="R59" s="84" t="s">
        <v>80</v>
      </c>
      <c r="S59" s="109" t="s">
        <v>80</v>
      </c>
      <c r="T59" s="84" t="s">
        <v>80</v>
      </c>
      <c r="U59" s="84" t="s">
        <v>80</v>
      </c>
      <c r="V59" s="84" t="s">
        <v>80</v>
      </c>
      <c r="W59" s="84" t="s">
        <v>80</v>
      </c>
      <c r="X59" s="84" t="s">
        <v>80</v>
      </c>
      <c r="Y59" s="84" t="s">
        <v>80</v>
      </c>
      <c r="Z59" s="84" t="s">
        <v>80</v>
      </c>
      <c r="AA59" s="84" t="s">
        <v>80</v>
      </c>
      <c r="AB59" s="84" t="s">
        <v>80</v>
      </c>
      <c r="AC59" s="84" t="s">
        <v>80</v>
      </c>
      <c r="AD59" s="84" t="s">
        <v>80</v>
      </c>
      <c r="AE59" s="84" t="s">
        <v>80</v>
      </c>
      <c r="AF59" s="109" t="s">
        <v>80</v>
      </c>
      <c r="AG59" s="133" t="s">
        <v>80</v>
      </c>
      <c r="AH59" s="133" t="s">
        <v>80</v>
      </c>
      <c r="AI59" s="84" t="s">
        <v>80</v>
      </c>
      <c r="AJ59" s="84" t="s">
        <v>80</v>
      </c>
      <c r="AK59" s="10" t="s">
        <v>80</v>
      </c>
      <c r="AL59" s="10" t="s">
        <v>80</v>
      </c>
      <c r="AM59" s="10" t="s">
        <v>80</v>
      </c>
      <c r="AN59" s="66">
        <f t="shared" si="7"/>
        <v>3060</v>
      </c>
    </row>
    <row r="60" spans="1:40" ht="12.6" customHeight="1" x14ac:dyDescent="0.25">
      <c r="A60" s="122">
        <f t="shared" si="3"/>
        <v>56</v>
      </c>
      <c r="B60" s="117" t="s">
        <v>284</v>
      </c>
      <c r="C60" s="92">
        <f t="shared" si="6"/>
        <v>26</v>
      </c>
      <c r="D60" s="94"/>
      <c r="E60" s="84"/>
      <c r="F60" s="84" t="s">
        <v>80</v>
      </c>
      <c r="G60" s="84" t="s">
        <v>80</v>
      </c>
      <c r="H60" s="84"/>
      <c r="I60" s="109" t="s">
        <v>80</v>
      </c>
      <c r="J60" s="84" t="s">
        <v>80</v>
      </c>
      <c r="K60" s="84"/>
      <c r="L60" s="84"/>
      <c r="M60" s="84" t="s">
        <v>80</v>
      </c>
      <c r="N60" s="100"/>
      <c r="O60" s="84"/>
      <c r="P60" s="100"/>
      <c r="Q60" s="84" t="s">
        <v>80</v>
      </c>
      <c r="R60" s="84" t="s">
        <v>80</v>
      </c>
      <c r="S60" s="109" t="s">
        <v>80</v>
      </c>
      <c r="T60" s="84" t="s">
        <v>80</v>
      </c>
      <c r="U60" s="84" t="s">
        <v>80</v>
      </c>
      <c r="V60" s="84" t="s">
        <v>80</v>
      </c>
      <c r="W60" s="84" t="s">
        <v>80</v>
      </c>
      <c r="X60" s="84" t="s">
        <v>80</v>
      </c>
      <c r="Y60" s="84" t="s">
        <v>80</v>
      </c>
      <c r="Z60" s="84"/>
      <c r="AA60" s="43"/>
      <c r="AB60" s="84" t="s">
        <v>80</v>
      </c>
      <c r="AC60" s="84" t="s">
        <v>80</v>
      </c>
      <c r="AD60" s="84" t="s">
        <v>80</v>
      </c>
      <c r="AE60" s="84" t="s">
        <v>80</v>
      </c>
      <c r="AF60" s="109" t="s">
        <v>80</v>
      </c>
      <c r="AG60" s="133" t="s">
        <v>80</v>
      </c>
      <c r="AH60" s="133" t="s">
        <v>80</v>
      </c>
      <c r="AI60" s="84" t="s">
        <v>80</v>
      </c>
      <c r="AJ60" s="84" t="s">
        <v>80</v>
      </c>
      <c r="AK60" s="10" t="s">
        <v>80</v>
      </c>
      <c r="AL60" s="10" t="s">
        <v>80</v>
      </c>
      <c r="AM60" s="10" t="s">
        <v>80</v>
      </c>
      <c r="AN60" s="66">
        <f t="shared" si="7"/>
        <v>2210</v>
      </c>
    </row>
    <row r="61" spans="1:40" ht="12.6" customHeight="1" x14ac:dyDescent="0.25">
      <c r="A61" s="122">
        <f t="shared" si="3"/>
        <v>57</v>
      </c>
      <c r="B61" s="116" t="s">
        <v>35</v>
      </c>
      <c r="C61" s="92">
        <f t="shared" si="6"/>
        <v>10</v>
      </c>
      <c r="D61" s="94"/>
      <c r="E61" s="84" t="s">
        <v>80</v>
      </c>
      <c r="F61" s="84"/>
      <c r="G61" s="84" t="s">
        <v>80</v>
      </c>
      <c r="H61" s="84"/>
      <c r="I61" s="100"/>
      <c r="J61" s="84" t="s">
        <v>80</v>
      </c>
      <c r="K61" s="84" t="s">
        <v>80</v>
      </c>
      <c r="L61" s="43"/>
      <c r="M61" s="84"/>
      <c r="N61" s="100"/>
      <c r="O61" s="84" t="s">
        <v>80</v>
      </c>
      <c r="P61" s="100"/>
      <c r="Q61" s="84"/>
      <c r="R61" s="43"/>
      <c r="S61" s="100"/>
      <c r="T61" s="84" t="s">
        <v>80</v>
      </c>
      <c r="U61" s="43"/>
      <c r="V61" s="84" t="s">
        <v>80</v>
      </c>
      <c r="W61" s="84" t="s">
        <v>80</v>
      </c>
      <c r="X61" s="84"/>
      <c r="Y61" s="84"/>
      <c r="Z61" s="84"/>
      <c r="AA61" s="43"/>
      <c r="AB61" s="84"/>
      <c r="AC61" s="84"/>
      <c r="AD61" s="84" t="s">
        <v>80</v>
      </c>
      <c r="AE61" s="84" t="s">
        <v>80</v>
      </c>
      <c r="AF61" s="100"/>
      <c r="AG61" s="113"/>
      <c r="AH61" s="113"/>
      <c r="AI61" s="84"/>
      <c r="AJ61" s="84"/>
      <c r="AK61" s="10"/>
      <c r="AL61" s="10"/>
      <c r="AM61" s="10"/>
      <c r="AN61" s="66">
        <f t="shared" si="7"/>
        <v>850</v>
      </c>
    </row>
    <row r="62" spans="1:40" ht="12.6" customHeight="1" x14ac:dyDescent="0.25">
      <c r="A62" s="122">
        <f t="shared" si="3"/>
        <v>58</v>
      </c>
      <c r="B62" s="116" t="s">
        <v>36</v>
      </c>
      <c r="C62" s="92">
        <f t="shared" si="6"/>
        <v>25</v>
      </c>
      <c r="D62" s="94"/>
      <c r="E62" s="84" t="s">
        <v>80</v>
      </c>
      <c r="F62" s="84"/>
      <c r="G62" s="84" t="s">
        <v>80</v>
      </c>
      <c r="H62" s="84" t="s">
        <v>80</v>
      </c>
      <c r="I62" s="100"/>
      <c r="J62" s="84" t="s">
        <v>80</v>
      </c>
      <c r="K62" s="84"/>
      <c r="L62" s="84" t="s">
        <v>80</v>
      </c>
      <c r="M62" s="84" t="s">
        <v>80</v>
      </c>
      <c r="N62" s="100"/>
      <c r="O62" s="84" t="s">
        <v>80</v>
      </c>
      <c r="P62" s="109" t="s">
        <v>80</v>
      </c>
      <c r="Q62" s="84" t="s">
        <v>80</v>
      </c>
      <c r="R62" s="84" t="s">
        <v>80</v>
      </c>
      <c r="S62" s="109" t="s">
        <v>80</v>
      </c>
      <c r="T62" s="84" t="s">
        <v>80</v>
      </c>
      <c r="U62" s="84" t="s">
        <v>80</v>
      </c>
      <c r="V62" s="84" t="s">
        <v>80</v>
      </c>
      <c r="W62" s="84" t="s">
        <v>80</v>
      </c>
      <c r="X62" s="84"/>
      <c r="Y62" s="84" t="s">
        <v>80</v>
      </c>
      <c r="Z62" s="84" t="s">
        <v>80</v>
      </c>
      <c r="AA62" s="43"/>
      <c r="AB62" s="84"/>
      <c r="AC62" s="84"/>
      <c r="AD62" s="84" t="s">
        <v>80</v>
      </c>
      <c r="AE62" s="84" t="s">
        <v>80</v>
      </c>
      <c r="AF62" s="100"/>
      <c r="AG62" s="133" t="s">
        <v>80</v>
      </c>
      <c r="AH62" s="133" t="s">
        <v>80</v>
      </c>
      <c r="AI62" s="84"/>
      <c r="AJ62" s="84" t="s">
        <v>80</v>
      </c>
      <c r="AK62" s="10" t="s">
        <v>80</v>
      </c>
      <c r="AL62" s="10" t="s">
        <v>80</v>
      </c>
      <c r="AM62" s="10" t="s">
        <v>80</v>
      </c>
      <c r="AN62" s="66">
        <f t="shared" si="7"/>
        <v>2125</v>
      </c>
    </row>
    <row r="63" spans="1:40" ht="12.6" customHeight="1" x14ac:dyDescent="0.25">
      <c r="A63" s="122">
        <f t="shared" si="3"/>
        <v>59</v>
      </c>
      <c r="B63" s="116" t="s">
        <v>354</v>
      </c>
      <c r="C63" s="92">
        <f t="shared" si="6"/>
        <v>19</v>
      </c>
      <c r="D63" s="94" t="s">
        <v>80</v>
      </c>
      <c r="E63" s="84"/>
      <c r="F63" s="84" t="s">
        <v>80</v>
      </c>
      <c r="G63" s="84"/>
      <c r="H63" s="84"/>
      <c r="I63" s="100"/>
      <c r="J63" s="84" t="s">
        <v>80</v>
      </c>
      <c r="K63" s="84" t="s">
        <v>80</v>
      </c>
      <c r="L63" s="84" t="s">
        <v>80</v>
      </c>
      <c r="M63" s="84" t="s">
        <v>80</v>
      </c>
      <c r="N63" s="109" t="s">
        <v>80</v>
      </c>
      <c r="O63" s="84"/>
      <c r="P63" s="100"/>
      <c r="Q63" s="84" t="s">
        <v>80</v>
      </c>
      <c r="R63" s="43"/>
      <c r="S63" s="100"/>
      <c r="T63" s="84" t="s">
        <v>80</v>
      </c>
      <c r="U63" s="43"/>
      <c r="V63" s="84" t="s">
        <v>80</v>
      </c>
      <c r="W63" s="84" t="s">
        <v>80</v>
      </c>
      <c r="X63" s="84"/>
      <c r="Y63" s="84" t="s">
        <v>80</v>
      </c>
      <c r="Z63" s="84" t="s">
        <v>80</v>
      </c>
      <c r="AA63" s="43"/>
      <c r="AB63" s="84"/>
      <c r="AC63" s="84"/>
      <c r="AD63" s="84" t="s">
        <v>80</v>
      </c>
      <c r="AE63" s="84" t="s">
        <v>80</v>
      </c>
      <c r="AF63" s="100"/>
      <c r="AG63" s="113"/>
      <c r="AH63" s="133" t="s">
        <v>80</v>
      </c>
      <c r="AI63" s="84" t="s">
        <v>80</v>
      </c>
      <c r="AJ63" s="84"/>
      <c r="AK63" s="10" t="s">
        <v>80</v>
      </c>
      <c r="AL63" s="10"/>
      <c r="AM63" s="10" t="s">
        <v>80</v>
      </c>
      <c r="AN63" s="66">
        <f t="shared" si="7"/>
        <v>1615</v>
      </c>
    </row>
    <row r="64" spans="1:40" ht="12.6" customHeight="1" x14ac:dyDescent="0.25">
      <c r="A64" s="122">
        <f t="shared" si="3"/>
        <v>60</v>
      </c>
      <c r="B64" s="116" t="s">
        <v>355</v>
      </c>
      <c r="C64" s="92">
        <f t="shared" si="6"/>
        <v>19</v>
      </c>
      <c r="D64" s="94" t="s">
        <v>80</v>
      </c>
      <c r="E64" s="84"/>
      <c r="F64" s="84"/>
      <c r="G64" s="84" t="s">
        <v>80</v>
      </c>
      <c r="H64" s="84"/>
      <c r="I64" s="100"/>
      <c r="J64" s="84" t="s">
        <v>80</v>
      </c>
      <c r="K64" s="84"/>
      <c r="L64" s="84" t="s">
        <v>80</v>
      </c>
      <c r="M64" s="84"/>
      <c r="N64" s="100"/>
      <c r="O64" s="84" t="s">
        <v>80</v>
      </c>
      <c r="P64" s="100"/>
      <c r="Q64" s="84" t="s">
        <v>80</v>
      </c>
      <c r="R64" s="84" t="s">
        <v>80</v>
      </c>
      <c r="S64" s="100"/>
      <c r="T64" s="84" t="s">
        <v>80</v>
      </c>
      <c r="U64" s="84" t="s">
        <v>80</v>
      </c>
      <c r="V64" s="84" t="s">
        <v>80</v>
      </c>
      <c r="W64" s="84"/>
      <c r="X64" s="84" t="s">
        <v>80</v>
      </c>
      <c r="Y64" s="84"/>
      <c r="Z64" s="84" t="s">
        <v>80</v>
      </c>
      <c r="AA64" s="84" t="s">
        <v>80</v>
      </c>
      <c r="AB64" s="84"/>
      <c r="AC64" s="84"/>
      <c r="AD64" s="84" t="s">
        <v>80</v>
      </c>
      <c r="AE64" s="84" t="s">
        <v>80</v>
      </c>
      <c r="AF64" s="100"/>
      <c r="AG64" s="133" t="s">
        <v>80</v>
      </c>
      <c r="AH64" s="133" t="s">
        <v>80</v>
      </c>
      <c r="AI64" s="84" t="s">
        <v>80</v>
      </c>
      <c r="AJ64" s="84"/>
      <c r="AK64" s="10" t="s">
        <v>80</v>
      </c>
      <c r="AL64" s="10"/>
      <c r="AM64" s="10"/>
      <c r="AN64" s="66">
        <f t="shared" si="7"/>
        <v>1615</v>
      </c>
    </row>
    <row r="65" spans="1:40" ht="12.6" customHeight="1" x14ac:dyDescent="0.25">
      <c r="A65" s="122">
        <f t="shared" si="3"/>
        <v>61</v>
      </c>
      <c r="B65" s="116" t="s">
        <v>73</v>
      </c>
      <c r="C65" s="92">
        <f t="shared" si="6"/>
        <v>9</v>
      </c>
      <c r="D65" s="94"/>
      <c r="E65" s="84"/>
      <c r="F65" s="84"/>
      <c r="G65" s="84" t="s">
        <v>80</v>
      </c>
      <c r="H65" s="84"/>
      <c r="I65" s="100"/>
      <c r="J65" s="84" t="s">
        <v>80</v>
      </c>
      <c r="K65" s="84"/>
      <c r="L65" s="43"/>
      <c r="M65" s="84" t="s">
        <v>80</v>
      </c>
      <c r="N65" s="100"/>
      <c r="O65" s="84"/>
      <c r="P65" s="100"/>
      <c r="Q65" s="84"/>
      <c r="R65" s="43"/>
      <c r="S65" s="100"/>
      <c r="T65" s="84" t="s">
        <v>80</v>
      </c>
      <c r="U65" s="84" t="s">
        <v>80</v>
      </c>
      <c r="V65" s="84"/>
      <c r="W65" s="84"/>
      <c r="X65" s="84"/>
      <c r="Y65" s="84"/>
      <c r="Z65" s="84" t="s">
        <v>80</v>
      </c>
      <c r="AA65" s="43"/>
      <c r="AB65" s="84"/>
      <c r="AC65" s="84" t="s">
        <v>80</v>
      </c>
      <c r="AD65" s="43"/>
      <c r="AE65" s="43"/>
      <c r="AF65" s="100"/>
      <c r="AG65" s="113"/>
      <c r="AH65" s="133" t="s">
        <v>80</v>
      </c>
      <c r="AI65" s="84"/>
      <c r="AJ65" s="84"/>
      <c r="AK65" s="10" t="s">
        <v>80</v>
      </c>
      <c r="AL65" s="10"/>
      <c r="AM65" s="10"/>
      <c r="AN65" s="66">
        <f t="shared" si="7"/>
        <v>765</v>
      </c>
    </row>
    <row r="66" spans="1:40" ht="12.6" customHeight="1" x14ac:dyDescent="0.25">
      <c r="A66" s="122">
        <f t="shared" si="3"/>
        <v>62</v>
      </c>
      <c r="B66" s="116" t="s">
        <v>221</v>
      </c>
      <c r="C66" s="92">
        <f t="shared" si="6"/>
        <v>7</v>
      </c>
      <c r="D66" s="94"/>
      <c r="E66" s="84"/>
      <c r="F66" s="84"/>
      <c r="G66" s="84" t="s">
        <v>80</v>
      </c>
      <c r="H66" s="84"/>
      <c r="I66" s="100"/>
      <c r="J66" s="84" t="s">
        <v>80</v>
      </c>
      <c r="K66" s="84"/>
      <c r="L66" s="43"/>
      <c r="M66" s="84"/>
      <c r="N66" s="100"/>
      <c r="O66" s="84" t="s">
        <v>80</v>
      </c>
      <c r="P66" s="100"/>
      <c r="Q66" s="84"/>
      <c r="R66" s="43"/>
      <c r="S66" s="100"/>
      <c r="T66" s="84"/>
      <c r="U66" s="43"/>
      <c r="V66" s="84"/>
      <c r="W66" s="84" t="s">
        <v>80</v>
      </c>
      <c r="X66" s="84"/>
      <c r="Y66" s="84"/>
      <c r="Z66" s="84"/>
      <c r="AA66" s="43"/>
      <c r="AB66" s="84"/>
      <c r="AC66" s="84" t="s">
        <v>80</v>
      </c>
      <c r="AD66" s="43"/>
      <c r="AE66" s="43"/>
      <c r="AF66" s="100"/>
      <c r="AG66" s="113"/>
      <c r="AH66" s="133" t="s">
        <v>80</v>
      </c>
      <c r="AI66" s="84"/>
      <c r="AJ66" s="84"/>
      <c r="AK66" s="10" t="s">
        <v>80</v>
      </c>
      <c r="AL66" s="10"/>
      <c r="AM66" s="10"/>
      <c r="AN66" s="66">
        <f t="shared" si="7"/>
        <v>595</v>
      </c>
    </row>
    <row r="67" spans="1:40" ht="12.6" customHeight="1" x14ac:dyDescent="0.25">
      <c r="A67" s="122">
        <f t="shared" si="3"/>
        <v>63</v>
      </c>
      <c r="B67" s="116" t="s">
        <v>356</v>
      </c>
      <c r="C67" s="92">
        <f t="shared" si="6"/>
        <v>7</v>
      </c>
      <c r="D67" s="94" t="s">
        <v>80</v>
      </c>
      <c r="E67" s="84"/>
      <c r="F67" s="84"/>
      <c r="G67" s="84" t="s">
        <v>80</v>
      </c>
      <c r="H67" s="84"/>
      <c r="I67" s="100"/>
      <c r="J67" s="84" t="s">
        <v>80</v>
      </c>
      <c r="K67" s="84"/>
      <c r="L67" s="84" t="s">
        <v>80</v>
      </c>
      <c r="M67" s="84"/>
      <c r="N67" s="100"/>
      <c r="O67" s="84"/>
      <c r="P67" s="100"/>
      <c r="Q67" s="84"/>
      <c r="R67" s="84" t="s">
        <v>80</v>
      </c>
      <c r="S67" s="100"/>
      <c r="T67" s="84" t="s">
        <v>80</v>
      </c>
      <c r="U67" s="43"/>
      <c r="V67" s="84"/>
      <c r="W67" s="84"/>
      <c r="X67" s="84"/>
      <c r="Y67" s="84"/>
      <c r="Z67" s="84"/>
      <c r="AA67" s="43"/>
      <c r="AB67" s="84"/>
      <c r="AC67" s="84"/>
      <c r="AD67" s="43"/>
      <c r="AE67" s="43"/>
      <c r="AF67" s="100"/>
      <c r="AG67" s="113"/>
      <c r="AH67" s="113"/>
      <c r="AI67" s="84"/>
      <c r="AJ67" s="84"/>
      <c r="AK67" s="10" t="s">
        <v>80</v>
      </c>
      <c r="AL67" s="10"/>
      <c r="AM67" s="10"/>
      <c r="AN67" s="66">
        <f t="shared" si="7"/>
        <v>595</v>
      </c>
    </row>
    <row r="68" spans="1:40" ht="12.6" customHeight="1" x14ac:dyDescent="0.25">
      <c r="A68" s="122">
        <f t="shared" si="3"/>
        <v>64</v>
      </c>
      <c r="B68" s="116" t="s">
        <v>38</v>
      </c>
      <c r="C68" s="92">
        <f t="shared" si="6"/>
        <v>29</v>
      </c>
      <c r="D68" s="94" t="s">
        <v>80</v>
      </c>
      <c r="E68" s="84" t="s">
        <v>80</v>
      </c>
      <c r="F68" s="84" t="s">
        <v>80</v>
      </c>
      <c r="G68" s="84" t="s">
        <v>80</v>
      </c>
      <c r="H68" s="84" t="s">
        <v>80</v>
      </c>
      <c r="I68" s="100"/>
      <c r="J68" s="84" t="s">
        <v>80</v>
      </c>
      <c r="K68" s="84" t="s">
        <v>80</v>
      </c>
      <c r="L68" s="84" t="s">
        <v>80</v>
      </c>
      <c r="M68" s="84"/>
      <c r="N68" s="109" t="s">
        <v>80</v>
      </c>
      <c r="O68" s="84" t="s">
        <v>80</v>
      </c>
      <c r="P68" s="100"/>
      <c r="Q68" s="84"/>
      <c r="R68" s="84" t="s">
        <v>80</v>
      </c>
      <c r="S68" s="109" t="s">
        <v>80</v>
      </c>
      <c r="T68" s="84" t="s">
        <v>80</v>
      </c>
      <c r="U68" s="84" t="s">
        <v>80</v>
      </c>
      <c r="V68" s="84" t="s">
        <v>80</v>
      </c>
      <c r="W68" s="84" t="s">
        <v>80</v>
      </c>
      <c r="X68" s="84" t="s">
        <v>80</v>
      </c>
      <c r="Y68" s="84" t="s">
        <v>80</v>
      </c>
      <c r="Z68" s="84" t="s">
        <v>80</v>
      </c>
      <c r="AA68" s="84" t="s">
        <v>80</v>
      </c>
      <c r="AB68" s="84" t="s">
        <v>80</v>
      </c>
      <c r="AC68" s="84" t="s">
        <v>80</v>
      </c>
      <c r="AD68" s="84" t="s">
        <v>80</v>
      </c>
      <c r="AE68" s="84" t="s">
        <v>80</v>
      </c>
      <c r="AF68" s="109"/>
      <c r="AG68" s="133" t="s">
        <v>80</v>
      </c>
      <c r="AH68" s="133" t="s">
        <v>80</v>
      </c>
      <c r="AI68" s="84"/>
      <c r="AJ68" s="84" t="s">
        <v>80</v>
      </c>
      <c r="AK68" s="10" t="s">
        <v>80</v>
      </c>
      <c r="AL68" s="10"/>
      <c r="AM68" s="10" t="s">
        <v>80</v>
      </c>
      <c r="AN68" s="66">
        <f t="shared" si="7"/>
        <v>2465</v>
      </c>
    </row>
    <row r="69" spans="1:40" ht="12.6" customHeight="1" x14ac:dyDescent="0.25">
      <c r="A69" s="122">
        <f t="shared" si="3"/>
        <v>65</v>
      </c>
      <c r="B69" s="116" t="s">
        <v>285</v>
      </c>
      <c r="C69" s="92">
        <f t="shared" ref="C69:C100" si="10">COUNTIF(D69:AM69,"X")</f>
        <v>29</v>
      </c>
      <c r="D69" s="94" t="s">
        <v>80</v>
      </c>
      <c r="E69" s="84"/>
      <c r="F69" s="84"/>
      <c r="G69" s="84" t="s">
        <v>80</v>
      </c>
      <c r="H69" s="84" t="s">
        <v>80</v>
      </c>
      <c r="I69" s="100"/>
      <c r="J69" s="84" t="s">
        <v>80</v>
      </c>
      <c r="K69" s="84" t="s">
        <v>80</v>
      </c>
      <c r="L69" s="84" t="s">
        <v>80</v>
      </c>
      <c r="M69" s="84" t="s">
        <v>80</v>
      </c>
      <c r="N69" s="109" t="s">
        <v>80</v>
      </c>
      <c r="O69" s="84" t="s">
        <v>80</v>
      </c>
      <c r="P69" s="109" t="s">
        <v>80</v>
      </c>
      <c r="Q69" s="84" t="s">
        <v>80</v>
      </c>
      <c r="R69" s="84" t="s">
        <v>80</v>
      </c>
      <c r="S69" s="109" t="s">
        <v>80</v>
      </c>
      <c r="T69" s="84" t="s">
        <v>80</v>
      </c>
      <c r="U69" s="43"/>
      <c r="V69" s="84" t="s">
        <v>80</v>
      </c>
      <c r="W69" s="84"/>
      <c r="X69" s="84"/>
      <c r="Y69" s="84" t="s">
        <v>80</v>
      </c>
      <c r="Z69" s="84" t="s">
        <v>80</v>
      </c>
      <c r="AA69" s="84" t="s">
        <v>80</v>
      </c>
      <c r="AB69" s="84" t="s">
        <v>80</v>
      </c>
      <c r="AC69" s="84" t="s">
        <v>80</v>
      </c>
      <c r="AD69" s="84" t="s">
        <v>80</v>
      </c>
      <c r="AE69" s="84" t="s">
        <v>80</v>
      </c>
      <c r="AF69" s="109" t="s">
        <v>80</v>
      </c>
      <c r="AG69" s="133" t="s">
        <v>80</v>
      </c>
      <c r="AH69" s="133" t="s">
        <v>80</v>
      </c>
      <c r="AI69" s="84" t="s">
        <v>80</v>
      </c>
      <c r="AJ69" s="84" t="s">
        <v>80</v>
      </c>
      <c r="AK69" s="10" t="s">
        <v>80</v>
      </c>
      <c r="AL69" s="10"/>
      <c r="AM69" s="10" t="s">
        <v>80</v>
      </c>
      <c r="AN69" s="66">
        <f t="shared" ref="AN69:AN100" si="11">C69*$AN$3</f>
        <v>2465</v>
      </c>
    </row>
    <row r="70" spans="1:40" ht="12.6" customHeight="1" x14ac:dyDescent="0.25">
      <c r="A70" s="122">
        <f t="shared" si="3"/>
        <v>66</v>
      </c>
      <c r="B70" s="116" t="s">
        <v>320</v>
      </c>
      <c r="C70" s="92">
        <f t="shared" si="10"/>
        <v>17</v>
      </c>
      <c r="D70" s="94"/>
      <c r="E70" s="84" t="s">
        <v>80</v>
      </c>
      <c r="F70" s="84" t="s">
        <v>80</v>
      </c>
      <c r="G70" s="84"/>
      <c r="H70" s="84" t="s">
        <v>80</v>
      </c>
      <c r="I70" s="100"/>
      <c r="J70" s="84"/>
      <c r="K70" s="84" t="s">
        <v>80</v>
      </c>
      <c r="L70" s="43"/>
      <c r="M70" s="84" t="s">
        <v>80</v>
      </c>
      <c r="N70" s="100"/>
      <c r="O70" s="84"/>
      <c r="P70" s="100"/>
      <c r="Q70" s="84"/>
      <c r="R70" s="84" t="s">
        <v>80</v>
      </c>
      <c r="S70" s="109" t="s">
        <v>80</v>
      </c>
      <c r="T70" s="43"/>
      <c r="U70" s="43"/>
      <c r="V70" s="84" t="s">
        <v>80</v>
      </c>
      <c r="W70" s="84" t="s">
        <v>80</v>
      </c>
      <c r="X70" s="84" t="s">
        <v>80</v>
      </c>
      <c r="Y70" s="84" t="s">
        <v>80</v>
      </c>
      <c r="Z70" s="84"/>
      <c r="AA70" s="43"/>
      <c r="AB70" s="84"/>
      <c r="AC70" s="84"/>
      <c r="AD70" s="84" t="s">
        <v>80</v>
      </c>
      <c r="AE70" s="84" t="s">
        <v>80</v>
      </c>
      <c r="AF70" s="100"/>
      <c r="AG70" s="113"/>
      <c r="AH70" s="133" t="s">
        <v>80</v>
      </c>
      <c r="AI70" s="84" t="s">
        <v>80</v>
      </c>
      <c r="AJ70" s="84"/>
      <c r="AK70" s="10" t="s">
        <v>80</v>
      </c>
      <c r="AL70" s="10"/>
      <c r="AM70" s="10" t="s">
        <v>80</v>
      </c>
      <c r="AN70" s="66">
        <f t="shared" si="11"/>
        <v>1445</v>
      </c>
    </row>
    <row r="71" spans="1:40" ht="12.6" customHeight="1" x14ac:dyDescent="0.25">
      <c r="A71" s="122">
        <f t="shared" ref="A71:A134" si="12">A70+1</f>
        <v>67</v>
      </c>
      <c r="B71" s="116" t="s">
        <v>40</v>
      </c>
      <c r="C71" s="92">
        <f t="shared" si="10"/>
        <v>32</v>
      </c>
      <c r="D71" s="94" t="s">
        <v>80</v>
      </c>
      <c r="E71" s="84" t="s">
        <v>80</v>
      </c>
      <c r="F71" s="84" t="s">
        <v>80</v>
      </c>
      <c r="G71" s="84" t="s">
        <v>80</v>
      </c>
      <c r="H71" s="84" t="s">
        <v>80</v>
      </c>
      <c r="I71" s="100"/>
      <c r="J71" s="84" t="s">
        <v>80</v>
      </c>
      <c r="K71" s="84" t="s">
        <v>80</v>
      </c>
      <c r="L71" s="84" t="s">
        <v>80</v>
      </c>
      <c r="M71" s="84" t="s">
        <v>80</v>
      </c>
      <c r="N71" s="109" t="s">
        <v>80</v>
      </c>
      <c r="O71" s="84" t="s">
        <v>80</v>
      </c>
      <c r="P71" s="109" t="s">
        <v>80</v>
      </c>
      <c r="Q71" s="84"/>
      <c r="R71" s="84" t="s">
        <v>80</v>
      </c>
      <c r="S71" s="109" t="s">
        <v>80</v>
      </c>
      <c r="T71" s="84" t="s">
        <v>80</v>
      </c>
      <c r="U71" s="84" t="s">
        <v>80</v>
      </c>
      <c r="V71" s="84" t="s">
        <v>80</v>
      </c>
      <c r="W71" s="84" t="s">
        <v>80</v>
      </c>
      <c r="X71" s="84" t="s">
        <v>80</v>
      </c>
      <c r="Y71" s="84" t="s">
        <v>80</v>
      </c>
      <c r="Z71" s="84" t="s">
        <v>80</v>
      </c>
      <c r="AA71" s="84" t="s">
        <v>80</v>
      </c>
      <c r="AB71" s="84"/>
      <c r="AC71" s="84" t="s">
        <v>80</v>
      </c>
      <c r="AD71" s="84" t="s">
        <v>80</v>
      </c>
      <c r="AE71" s="84" t="s">
        <v>80</v>
      </c>
      <c r="AF71" s="109" t="s">
        <v>80</v>
      </c>
      <c r="AG71" s="133" t="s">
        <v>80</v>
      </c>
      <c r="AH71" s="133" t="s">
        <v>80</v>
      </c>
      <c r="AI71" s="84" t="s">
        <v>80</v>
      </c>
      <c r="AJ71" s="84" t="s">
        <v>80</v>
      </c>
      <c r="AK71" s="10" t="s">
        <v>80</v>
      </c>
      <c r="AL71" s="10"/>
      <c r="AM71" s="10" t="s">
        <v>80</v>
      </c>
      <c r="AN71" s="66">
        <f t="shared" si="11"/>
        <v>2720</v>
      </c>
    </row>
    <row r="72" spans="1:40" ht="12.6" customHeight="1" x14ac:dyDescent="0.25">
      <c r="A72" s="122">
        <f t="shared" si="12"/>
        <v>68</v>
      </c>
      <c r="B72" s="116" t="s">
        <v>41</v>
      </c>
      <c r="C72" s="92">
        <f t="shared" si="10"/>
        <v>11</v>
      </c>
      <c r="D72" s="94"/>
      <c r="E72" s="84"/>
      <c r="F72" s="84"/>
      <c r="G72" s="84" t="s">
        <v>80</v>
      </c>
      <c r="H72" s="84"/>
      <c r="I72" s="100"/>
      <c r="J72" s="84"/>
      <c r="K72" s="84" t="s">
        <v>80</v>
      </c>
      <c r="L72" s="84" t="s">
        <v>80</v>
      </c>
      <c r="M72" s="84"/>
      <c r="N72" s="109" t="s">
        <v>80</v>
      </c>
      <c r="O72" s="84"/>
      <c r="P72" s="100"/>
      <c r="Q72" s="84"/>
      <c r="R72" s="84" t="s">
        <v>80</v>
      </c>
      <c r="S72" s="109" t="s">
        <v>80</v>
      </c>
      <c r="T72" s="43"/>
      <c r="U72" s="43"/>
      <c r="V72" s="84"/>
      <c r="W72" s="84"/>
      <c r="X72" s="84"/>
      <c r="Y72" s="84"/>
      <c r="Z72" s="84" t="s">
        <v>80</v>
      </c>
      <c r="AA72" s="84" t="s">
        <v>80</v>
      </c>
      <c r="AB72" s="84"/>
      <c r="AC72" s="84"/>
      <c r="AD72" s="84" t="s">
        <v>80</v>
      </c>
      <c r="AE72" s="43"/>
      <c r="AF72" s="109" t="s">
        <v>80</v>
      </c>
      <c r="AG72" s="113"/>
      <c r="AH72" s="113"/>
      <c r="AI72" s="84"/>
      <c r="AJ72" s="84"/>
      <c r="AK72" s="10"/>
      <c r="AL72" s="10"/>
      <c r="AM72" s="10" t="s">
        <v>80</v>
      </c>
      <c r="AN72" s="66">
        <f t="shared" si="11"/>
        <v>935</v>
      </c>
    </row>
    <row r="73" spans="1:40" ht="12.6" customHeight="1" x14ac:dyDescent="0.25">
      <c r="A73" s="122">
        <f t="shared" si="12"/>
        <v>69</v>
      </c>
      <c r="B73" s="116" t="s">
        <v>42</v>
      </c>
      <c r="C73" s="92">
        <f t="shared" si="10"/>
        <v>12</v>
      </c>
      <c r="D73" s="94" t="s">
        <v>80</v>
      </c>
      <c r="E73" s="84"/>
      <c r="F73" s="84"/>
      <c r="G73" s="84" t="s">
        <v>80</v>
      </c>
      <c r="H73" s="84" t="s">
        <v>80</v>
      </c>
      <c r="I73" s="100"/>
      <c r="J73" s="84" t="s">
        <v>80</v>
      </c>
      <c r="K73" s="84" t="s">
        <v>80</v>
      </c>
      <c r="L73" s="43"/>
      <c r="M73" s="84" t="s">
        <v>80</v>
      </c>
      <c r="N73" s="109" t="s">
        <v>80</v>
      </c>
      <c r="O73" s="84" t="s">
        <v>80</v>
      </c>
      <c r="P73" s="100"/>
      <c r="Q73" s="84"/>
      <c r="R73" s="84" t="s">
        <v>80</v>
      </c>
      <c r="S73" s="109" t="s">
        <v>80</v>
      </c>
      <c r="T73" s="84" t="s">
        <v>80</v>
      </c>
      <c r="U73" s="43"/>
      <c r="V73" s="84"/>
      <c r="W73" s="84"/>
      <c r="X73" s="84"/>
      <c r="Y73" s="84" t="s">
        <v>80</v>
      </c>
      <c r="Z73" s="84"/>
      <c r="AA73" s="43"/>
      <c r="AB73" s="84"/>
      <c r="AC73" s="84"/>
      <c r="AD73" s="43"/>
      <c r="AE73" s="43"/>
      <c r="AF73" s="100"/>
      <c r="AG73" s="113"/>
      <c r="AH73" s="113"/>
      <c r="AI73" s="84"/>
      <c r="AJ73" s="84"/>
      <c r="AK73" s="10"/>
      <c r="AL73" s="10"/>
      <c r="AM73" s="10"/>
      <c r="AN73" s="66">
        <f t="shared" si="11"/>
        <v>1020</v>
      </c>
    </row>
    <row r="74" spans="1:40" ht="12.6" customHeight="1" x14ac:dyDescent="0.25">
      <c r="A74" s="122">
        <f t="shared" si="12"/>
        <v>70</v>
      </c>
      <c r="B74" s="116" t="s">
        <v>366</v>
      </c>
      <c r="C74" s="92">
        <f t="shared" si="10"/>
        <v>10</v>
      </c>
      <c r="D74" s="95"/>
      <c r="E74" s="87"/>
      <c r="F74" s="87"/>
      <c r="G74" s="87"/>
      <c r="H74" s="87"/>
      <c r="I74" s="110"/>
      <c r="J74" s="87"/>
      <c r="K74" s="87"/>
      <c r="L74" s="50"/>
      <c r="M74" s="87"/>
      <c r="N74" s="111"/>
      <c r="O74" s="87"/>
      <c r="P74" s="110"/>
      <c r="Q74" s="87"/>
      <c r="R74" s="87"/>
      <c r="S74" s="111"/>
      <c r="T74" s="84" t="s">
        <v>80</v>
      </c>
      <c r="U74" s="43"/>
      <c r="V74" s="84"/>
      <c r="W74" s="84"/>
      <c r="X74" s="84"/>
      <c r="Y74" s="84"/>
      <c r="Z74" s="84"/>
      <c r="AA74" s="84" t="s">
        <v>80</v>
      </c>
      <c r="AB74" s="84" t="s">
        <v>80</v>
      </c>
      <c r="AC74" s="84"/>
      <c r="AD74" s="84" t="s">
        <v>80</v>
      </c>
      <c r="AE74" s="84" t="s">
        <v>80</v>
      </c>
      <c r="AF74" s="109" t="s">
        <v>80</v>
      </c>
      <c r="AG74" s="133" t="s">
        <v>80</v>
      </c>
      <c r="AH74" s="113"/>
      <c r="AI74" s="84" t="s">
        <v>80</v>
      </c>
      <c r="AJ74" s="84" t="s">
        <v>80</v>
      </c>
      <c r="AK74" s="10" t="s">
        <v>80</v>
      </c>
      <c r="AL74" s="10"/>
      <c r="AM74" s="10"/>
      <c r="AN74" s="66">
        <f t="shared" si="11"/>
        <v>850</v>
      </c>
    </row>
    <row r="75" spans="1:40" ht="12.6" customHeight="1" x14ac:dyDescent="0.25">
      <c r="A75" s="122">
        <f t="shared" si="12"/>
        <v>71</v>
      </c>
      <c r="B75" s="116" t="s">
        <v>213</v>
      </c>
      <c r="C75" s="92">
        <f t="shared" si="10"/>
        <v>24</v>
      </c>
      <c r="D75" s="94" t="s">
        <v>80</v>
      </c>
      <c r="E75" s="84"/>
      <c r="F75" s="84"/>
      <c r="G75" s="84" t="s">
        <v>80</v>
      </c>
      <c r="H75" s="84"/>
      <c r="I75" s="100"/>
      <c r="J75" s="84" t="s">
        <v>80</v>
      </c>
      <c r="K75" s="84" t="s">
        <v>80</v>
      </c>
      <c r="L75" s="84" t="s">
        <v>80</v>
      </c>
      <c r="M75" s="84"/>
      <c r="N75" s="109" t="s">
        <v>80</v>
      </c>
      <c r="O75" s="84" t="s">
        <v>80</v>
      </c>
      <c r="P75" s="109" t="s">
        <v>80</v>
      </c>
      <c r="Q75" s="84" t="s">
        <v>80</v>
      </c>
      <c r="R75" s="84" t="s">
        <v>80</v>
      </c>
      <c r="S75" s="109" t="s">
        <v>80</v>
      </c>
      <c r="T75" s="84" t="s">
        <v>80</v>
      </c>
      <c r="U75" s="84" t="s">
        <v>80</v>
      </c>
      <c r="V75" s="84" t="s">
        <v>80</v>
      </c>
      <c r="W75" s="84" t="s">
        <v>80</v>
      </c>
      <c r="X75" s="84"/>
      <c r="Y75" s="84" t="s">
        <v>80</v>
      </c>
      <c r="Z75" s="84"/>
      <c r="AA75" s="84" t="s">
        <v>80</v>
      </c>
      <c r="AB75" s="84"/>
      <c r="AC75" s="84" t="s">
        <v>80</v>
      </c>
      <c r="AD75" s="43"/>
      <c r="AE75" s="84" t="s">
        <v>80</v>
      </c>
      <c r="AF75" s="100"/>
      <c r="AG75" s="113"/>
      <c r="AH75" s="133" t="s">
        <v>80</v>
      </c>
      <c r="AI75" s="84" t="s">
        <v>80</v>
      </c>
      <c r="AJ75" s="84" t="s">
        <v>80</v>
      </c>
      <c r="AK75" s="10" t="s">
        <v>80</v>
      </c>
      <c r="AL75" s="10"/>
      <c r="AM75" s="10" t="s">
        <v>80</v>
      </c>
      <c r="AN75" s="66">
        <f t="shared" si="11"/>
        <v>2040</v>
      </c>
    </row>
    <row r="76" spans="1:40" ht="12.6" customHeight="1" x14ac:dyDescent="0.25">
      <c r="A76" s="122">
        <f t="shared" si="12"/>
        <v>72</v>
      </c>
      <c r="B76" s="116" t="s">
        <v>316</v>
      </c>
      <c r="C76" s="92">
        <f t="shared" si="10"/>
        <v>17</v>
      </c>
      <c r="D76" s="94" t="s">
        <v>80</v>
      </c>
      <c r="E76" s="84"/>
      <c r="F76" s="84"/>
      <c r="G76" s="84" t="s">
        <v>80</v>
      </c>
      <c r="H76" s="84"/>
      <c r="I76" s="100"/>
      <c r="J76" s="84" t="s">
        <v>80</v>
      </c>
      <c r="K76" s="84"/>
      <c r="L76" s="43"/>
      <c r="M76" s="84" t="s">
        <v>80</v>
      </c>
      <c r="N76" s="109" t="s">
        <v>80</v>
      </c>
      <c r="O76" s="84"/>
      <c r="P76" s="109" t="s">
        <v>80</v>
      </c>
      <c r="Q76" s="84" t="s">
        <v>80</v>
      </c>
      <c r="R76" s="84" t="s">
        <v>80</v>
      </c>
      <c r="S76" s="109" t="s">
        <v>80</v>
      </c>
      <c r="T76" s="43"/>
      <c r="U76" s="43"/>
      <c r="V76" s="84" t="s">
        <v>80</v>
      </c>
      <c r="W76" s="84" t="s">
        <v>80</v>
      </c>
      <c r="X76" s="84"/>
      <c r="Y76" s="84" t="s">
        <v>80</v>
      </c>
      <c r="Z76" s="84" t="s">
        <v>80</v>
      </c>
      <c r="AA76" s="43"/>
      <c r="AB76" s="84"/>
      <c r="AC76" s="84"/>
      <c r="AD76" s="43"/>
      <c r="AE76" s="43"/>
      <c r="AF76" s="100"/>
      <c r="AG76" s="113"/>
      <c r="AH76" s="133" t="s">
        <v>80</v>
      </c>
      <c r="AI76" s="84"/>
      <c r="AJ76" s="84" t="s">
        <v>80</v>
      </c>
      <c r="AK76" s="10" t="s">
        <v>80</v>
      </c>
      <c r="AL76" s="10"/>
      <c r="AM76" s="10" t="s">
        <v>80</v>
      </c>
      <c r="AN76" s="66">
        <f t="shared" si="11"/>
        <v>1445</v>
      </c>
    </row>
    <row r="77" spans="1:40" ht="12.6" customHeight="1" x14ac:dyDescent="0.25">
      <c r="A77" s="122">
        <f t="shared" si="12"/>
        <v>73</v>
      </c>
      <c r="B77" s="116" t="s">
        <v>249</v>
      </c>
      <c r="C77" s="92">
        <f t="shared" si="10"/>
        <v>10</v>
      </c>
      <c r="D77" s="94"/>
      <c r="E77" s="84"/>
      <c r="F77" s="84"/>
      <c r="G77" s="84" t="s">
        <v>80</v>
      </c>
      <c r="H77" s="84"/>
      <c r="I77" s="100"/>
      <c r="J77" s="84" t="s">
        <v>80</v>
      </c>
      <c r="K77" s="84" t="s">
        <v>80</v>
      </c>
      <c r="L77" s="84" t="s">
        <v>80</v>
      </c>
      <c r="M77" s="84" t="s">
        <v>80</v>
      </c>
      <c r="N77" s="100"/>
      <c r="O77" s="84"/>
      <c r="P77" s="100"/>
      <c r="Q77" s="84" t="s">
        <v>80</v>
      </c>
      <c r="R77" s="43"/>
      <c r="S77" s="100"/>
      <c r="T77" s="84" t="s">
        <v>80</v>
      </c>
      <c r="U77" s="84" t="s">
        <v>80</v>
      </c>
      <c r="V77" s="84" t="s">
        <v>80</v>
      </c>
      <c r="W77" s="84"/>
      <c r="X77" s="84"/>
      <c r="Y77" s="84" t="s">
        <v>80</v>
      </c>
      <c r="Z77" s="84"/>
      <c r="AA77" s="43"/>
      <c r="AB77" s="84"/>
      <c r="AC77" s="84"/>
      <c r="AD77" s="84"/>
      <c r="AE77" s="43"/>
      <c r="AF77" s="100"/>
      <c r="AG77" s="113"/>
      <c r="AH77" s="113"/>
      <c r="AI77" s="84"/>
      <c r="AJ77" s="84"/>
      <c r="AK77" s="10"/>
      <c r="AL77" s="10"/>
      <c r="AM77" s="10"/>
      <c r="AN77" s="66">
        <f t="shared" si="11"/>
        <v>850</v>
      </c>
    </row>
    <row r="78" spans="1:40" ht="12.6" customHeight="1" x14ac:dyDescent="0.25">
      <c r="A78" s="122">
        <f t="shared" si="12"/>
        <v>74</v>
      </c>
      <c r="B78" s="116" t="s">
        <v>248</v>
      </c>
      <c r="C78" s="92">
        <f t="shared" si="10"/>
        <v>11</v>
      </c>
      <c r="D78" s="94" t="s">
        <v>80</v>
      </c>
      <c r="E78" s="84"/>
      <c r="F78" s="84" t="s">
        <v>80</v>
      </c>
      <c r="G78" s="84"/>
      <c r="H78" s="84"/>
      <c r="I78" s="100"/>
      <c r="J78" s="84" t="s">
        <v>80</v>
      </c>
      <c r="K78" s="84" t="s">
        <v>80</v>
      </c>
      <c r="L78" s="43"/>
      <c r="M78" s="84" t="s">
        <v>80</v>
      </c>
      <c r="N78" s="109" t="s">
        <v>80</v>
      </c>
      <c r="O78" s="84"/>
      <c r="P78" s="100"/>
      <c r="Q78" s="84"/>
      <c r="R78" s="43"/>
      <c r="S78" s="100"/>
      <c r="T78" s="84" t="s">
        <v>80</v>
      </c>
      <c r="U78" s="84" t="s">
        <v>80</v>
      </c>
      <c r="V78" s="84"/>
      <c r="W78" s="84" t="s">
        <v>80</v>
      </c>
      <c r="X78" s="84" t="s">
        <v>80</v>
      </c>
      <c r="Y78" s="84" t="s">
        <v>80</v>
      </c>
      <c r="Z78" s="84"/>
      <c r="AA78" s="43"/>
      <c r="AB78" s="84"/>
      <c r="AC78" s="84"/>
      <c r="AD78" s="84"/>
      <c r="AE78" s="43"/>
      <c r="AF78" s="100"/>
      <c r="AG78" s="113"/>
      <c r="AH78" s="113"/>
      <c r="AI78" s="84"/>
      <c r="AJ78" s="84"/>
      <c r="AK78" s="10"/>
      <c r="AL78" s="10"/>
      <c r="AM78" s="10"/>
      <c r="AN78" s="66">
        <f t="shared" si="11"/>
        <v>935</v>
      </c>
    </row>
    <row r="79" spans="1:40" ht="12.6" customHeight="1" x14ac:dyDescent="0.25">
      <c r="A79" s="122">
        <f t="shared" si="12"/>
        <v>75</v>
      </c>
      <c r="B79" s="116" t="s">
        <v>299</v>
      </c>
      <c r="C79" s="92">
        <f t="shared" si="10"/>
        <v>2</v>
      </c>
      <c r="D79" s="94"/>
      <c r="E79" s="84"/>
      <c r="F79" s="84"/>
      <c r="G79" s="84" t="s">
        <v>80</v>
      </c>
      <c r="H79" s="84"/>
      <c r="I79" s="100"/>
      <c r="J79" s="84"/>
      <c r="K79" s="84"/>
      <c r="L79" s="43"/>
      <c r="M79" s="84"/>
      <c r="N79" s="100"/>
      <c r="O79" s="84"/>
      <c r="P79" s="100"/>
      <c r="Q79" s="84"/>
      <c r="R79" s="43"/>
      <c r="S79" s="100"/>
      <c r="T79" s="43"/>
      <c r="U79" s="43"/>
      <c r="V79" s="84"/>
      <c r="W79" s="84"/>
      <c r="X79" s="84"/>
      <c r="Y79" s="84"/>
      <c r="Z79" s="84"/>
      <c r="AA79" s="43"/>
      <c r="AB79" s="84"/>
      <c r="AC79" s="84"/>
      <c r="AD79" s="43"/>
      <c r="AE79" s="43"/>
      <c r="AF79" s="109" t="s">
        <v>80</v>
      </c>
      <c r="AG79" s="113"/>
      <c r="AH79" s="113"/>
      <c r="AI79" s="84"/>
      <c r="AJ79" s="84"/>
      <c r="AK79" s="10"/>
      <c r="AL79" s="10"/>
      <c r="AM79" s="10"/>
      <c r="AN79" s="66">
        <f t="shared" si="11"/>
        <v>170</v>
      </c>
    </row>
    <row r="80" spans="1:40" ht="12.6" customHeight="1" x14ac:dyDescent="0.25">
      <c r="A80" s="122">
        <f t="shared" si="12"/>
        <v>76</v>
      </c>
      <c r="B80" s="116" t="s">
        <v>223</v>
      </c>
      <c r="C80" s="92">
        <f t="shared" si="10"/>
        <v>15</v>
      </c>
      <c r="D80" s="94" t="s">
        <v>80</v>
      </c>
      <c r="E80" s="84"/>
      <c r="F80" s="84" t="s">
        <v>80</v>
      </c>
      <c r="G80" s="84"/>
      <c r="H80" s="84"/>
      <c r="I80" s="109" t="s">
        <v>80</v>
      </c>
      <c r="J80" s="84"/>
      <c r="K80" s="84" t="s">
        <v>80</v>
      </c>
      <c r="L80" s="84" t="s">
        <v>80</v>
      </c>
      <c r="M80" s="84"/>
      <c r="N80" s="100"/>
      <c r="O80" s="84" t="s">
        <v>80</v>
      </c>
      <c r="P80" s="100"/>
      <c r="Q80" s="84"/>
      <c r="R80" s="43"/>
      <c r="S80" s="100"/>
      <c r="T80" s="84" t="s">
        <v>80</v>
      </c>
      <c r="U80" s="43"/>
      <c r="V80" s="84" t="s">
        <v>80</v>
      </c>
      <c r="W80" s="84"/>
      <c r="X80" s="84"/>
      <c r="Y80" s="84"/>
      <c r="Z80" s="84" t="s">
        <v>80</v>
      </c>
      <c r="AA80" s="84" t="s">
        <v>80</v>
      </c>
      <c r="AB80" s="84" t="s">
        <v>80</v>
      </c>
      <c r="AC80" s="84"/>
      <c r="AD80" s="43"/>
      <c r="AE80" s="43"/>
      <c r="AF80" s="109" t="s">
        <v>80</v>
      </c>
      <c r="AG80" s="133" t="s">
        <v>80</v>
      </c>
      <c r="AH80" s="113"/>
      <c r="AI80" s="84"/>
      <c r="AJ80" s="84" t="s">
        <v>80</v>
      </c>
      <c r="AK80" s="10"/>
      <c r="AL80" s="10"/>
      <c r="AM80" s="10" t="s">
        <v>80</v>
      </c>
      <c r="AN80" s="66">
        <f t="shared" si="11"/>
        <v>1275</v>
      </c>
    </row>
    <row r="81" spans="1:40" ht="12.6" customHeight="1" x14ac:dyDescent="0.25">
      <c r="A81" s="122">
        <f t="shared" si="12"/>
        <v>77</v>
      </c>
      <c r="B81" s="116" t="s">
        <v>357</v>
      </c>
      <c r="C81" s="92">
        <f t="shared" si="10"/>
        <v>6</v>
      </c>
      <c r="D81" s="94"/>
      <c r="E81" s="84"/>
      <c r="F81" s="84"/>
      <c r="G81" s="84"/>
      <c r="H81" s="84"/>
      <c r="I81" s="100"/>
      <c r="J81" s="84"/>
      <c r="K81" s="84"/>
      <c r="L81" s="84" t="s">
        <v>80</v>
      </c>
      <c r="M81" s="84"/>
      <c r="N81" s="100"/>
      <c r="O81" s="84"/>
      <c r="P81" s="109" t="s">
        <v>80</v>
      </c>
      <c r="Q81" s="84"/>
      <c r="R81" s="43"/>
      <c r="S81" s="100"/>
      <c r="T81" s="84" t="s">
        <v>80</v>
      </c>
      <c r="U81" s="84" t="s">
        <v>80</v>
      </c>
      <c r="V81" s="84"/>
      <c r="W81" s="84"/>
      <c r="X81" s="84"/>
      <c r="Y81" s="84"/>
      <c r="Z81" s="84" t="s">
        <v>80</v>
      </c>
      <c r="AA81" s="43"/>
      <c r="AB81" s="84" t="s">
        <v>80</v>
      </c>
      <c r="AC81" s="84"/>
      <c r="AD81" s="43"/>
      <c r="AE81" s="43"/>
      <c r="AF81" s="100"/>
      <c r="AG81" s="113"/>
      <c r="AH81" s="113"/>
      <c r="AI81" s="84"/>
      <c r="AJ81" s="84"/>
      <c r="AK81" s="10"/>
      <c r="AL81" s="10"/>
      <c r="AM81" s="10"/>
      <c r="AN81" s="66">
        <f t="shared" si="11"/>
        <v>510</v>
      </c>
    </row>
    <row r="82" spans="1:40" ht="12.6" customHeight="1" x14ac:dyDescent="0.25">
      <c r="A82" s="122">
        <f t="shared" si="12"/>
        <v>78</v>
      </c>
      <c r="B82" s="116" t="s">
        <v>224</v>
      </c>
      <c r="C82" s="92">
        <f t="shared" si="10"/>
        <v>11</v>
      </c>
      <c r="D82" s="94"/>
      <c r="E82" s="84"/>
      <c r="F82" s="84"/>
      <c r="G82" s="84"/>
      <c r="H82" s="84"/>
      <c r="I82" s="100"/>
      <c r="J82" s="84" t="s">
        <v>80</v>
      </c>
      <c r="K82" s="84"/>
      <c r="L82" s="43"/>
      <c r="M82" s="84"/>
      <c r="N82" s="100"/>
      <c r="O82" s="84" t="s">
        <v>80</v>
      </c>
      <c r="P82" s="109" t="s">
        <v>80</v>
      </c>
      <c r="Q82" s="84"/>
      <c r="R82" s="43"/>
      <c r="S82" s="100"/>
      <c r="T82" s="84" t="s">
        <v>80</v>
      </c>
      <c r="U82" s="84" t="s">
        <v>80</v>
      </c>
      <c r="V82" s="84"/>
      <c r="W82" s="84" t="s">
        <v>80</v>
      </c>
      <c r="X82" s="84"/>
      <c r="Y82" s="84" t="s">
        <v>80</v>
      </c>
      <c r="Z82" s="84"/>
      <c r="AA82" s="84" t="s">
        <v>80</v>
      </c>
      <c r="AB82" s="84"/>
      <c r="AC82" s="84" t="s">
        <v>80</v>
      </c>
      <c r="AD82" s="43"/>
      <c r="AE82" s="43"/>
      <c r="AF82" s="100"/>
      <c r="AG82" s="113"/>
      <c r="AH82" s="133" t="s">
        <v>80</v>
      </c>
      <c r="AI82" s="84"/>
      <c r="AJ82" s="84" t="s">
        <v>80</v>
      </c>
      <c r="AK82" s="10"/>
      <c r="AL82" s="10"/>
      <c r="AM82" s="10"/>
      <c r="AN82" s="66">
        <f t="shared" si="11"/>
        <v>935</v>
      </c>
    </row>
    <row r="83" spans="1:40" ht="12.6" customHeight="1" x14ac:dyDescent="0.25">
      <c r="A83" s="122">
        <f t="shared" si="12"/>
        <v>79</v>
      </c>
      <c r="B83" s="116" t="s">
        <v>345</v>
      </c>
      <c r="C83" s="92">
        <f t="shared" si="10"/>
        <v>12</v>
      </c>
      <c r="D83" s="94"/>
      <c r="E83" s="84"/>
      <c r="F83" s="84"/>
      <c r="G83" s="84" t="s">
        <v>80</v>
      </c>
      <c r="H83" s="84"/>
      <c r="I83" s="100"/>
      <c r="J83" s="84" t="s">
        <v>80</v>
      </c>
      <c r="K83" s="84" t="s">
        <v>80</v>
      </c>
      <c r="L83" s="84" t="s">
        <v>80</v>
      </c>
      <c r="M83" s="84"/>
      <c r="N83" s="100"/>
      <c r="O83" s="84"/>
      <c r="P83" s="109" t="s">
        <v>80</v>
      </c>
      <c r="Q83" s="84"/>
      <c r="R83" s="43"/>
      <c r="S83" s="100"/>
      <c r="T83" s="84" t="s">
        <v>80</v>
      </c>
      <c r="U83" s="43"/>
      <c r="V83" s="84" t="s">
        <v>80</v>
      </c>
      <c r="W83" s="84"/>
      <c r="X83" s="84" t="s">
        <v>80</v>
      </c>
      <c r="Y83" s="84"/>
      <c r="Z83" s="84"/>
      <c r="AA83" s="43"/>
      <c r="AB83" s="84"/>
      <c r="AC83" s="84"/>
      <c r="AD83" s="84" t="s">
        <v>80</v>
      </c>
      <c r="AE83" s="43"/>
      <c r="AF83" s="100"/>
      <c r="AG83" s="133" t="s">
        <v>80</v>
      </c>
      <c r="AH83" s="113"/>
      <c r="AI83" s="84"/>
      <c r="AJ83" s="84" t="s">
        <v>80</v>
      </c>
      <c r="AK83" s="10"/>
      <c r="AL83" s="10"/>
      <c r="AM83" s="10" t="s">
        <v>80</v>
      </c>
      <c r="AN83" s="66">
        <f t="shared" si="11"/>
        <v>1020</v>
      </c>
    </row>
    <row r="84" spans="1:40" ht="12.6" customHeight="1" x14ac:dyDescent="0.25">
      <c r="A84" s="122">
        <f t="shared" si="12"/>
        <v>80</v>
      </c>
      <c r="B84" s="116" t="s">
        <v>45</v>
      </c>
      <c r="C84" s="92">
        <f t="shared" si="10"/>
        <v>9</v>
      </c>
      <c r="D84" s="94" t="s">
        <v>80</v>
      </c>
      <c r="E84" s="84"/>
      <c r="F84" s="84"/>
      <c r="G84" s="84" t="s">
        <v>80</v>
      </c>
      <c r="H84" s="84"/>
      <c r="I84" s="100"/>
      <c r="J84" s="84"/>
      <c r="K84" s="84"/>
      <c r="L84" s="84" t="s">
        <v>80</v>
      </c>
      <c r="M84" s="84"/>
      <c r="N84" s="100"/>
      <c r="O84" s="84" t="s">
        <v>80</v>
      </c>
      <c r="P84" s="109" t="s">
        <v>80</v>
      </c>
      <c r="Q84" s="84"/>
      <c r="R84" s="43"/>
      <c r="S84" s="100"/>
      <c r="T84" s="84" t="s">
        <v>80</v>
      </c>
      <c r="U84" s="43"/>
      <c r="V84" s="84"/>
      <c r="W84" s="84"/>
      <c r="X84" s="84"/>
      <c r="Y84" s="84"/>
      <c r="Z84" s="84"/>
      <c r="AA84" s="84" t="s">
        <v>80</v>
      </c>
      <c r="AB84" s="84"/>
      <c r="AC84" s="84" t="s">
        <v>80</v>
      </c>
      <c r="AD84" s="43"/>
      <c r="AE84" s="43"/>
      <c r="AF84" s="100"/>
      <c r="AG84" s="113"/>
      <c r="AH84" s="113"/>
      <c r="AI84" s="84"/>
      <c r="AJ84" s="84" t="s">
        <v>80</v>
      </c>
      <c r="AK84" s="10"/>
      <c r="AL84" s="10"/>
      <c r="AM84" s="10"/>
      <c r="AN84" s="66">
        <f t="shared" si="11"/>
        <v>765</v>
      </c>
    </row>
    <row r="85" spans="1:40" ht="12.6" customHeight="1" x14ac:dyDescent="0.25">
      <c r="A85" s="122">
        <f t="shared" si="12"/>
        <v>81</v>
      </c>
      <c r="B85" s="116" t="s">
        <v>46</v>
      </c>
      <c r="C85" s="92">
        <f t="shared" si="10"/>
        <v>17</v>
      </c>
      <c r="D85" s="94" t="s">
        <v>80</v>
      </c>
      <c r="E85" s="84"/>
      <c r="F85" s="84"/>
      <c r="G85" s="84" t="s">
        <v>80</v>
      </c>
      <c r="H85" s="84"/>
      <c r="I85" s="100"/>
      <c r="J85" s="84"/>
      <c r="K85" s="84" t="s">
        <v>80</v>
      </c>
      <c r="L85" s="84" t="s">
        <v>80</v>
      </c>
      <c r="M85" s="84"/>
      <c r="N85" s="100"/>
      <c r="O85" s="84" t="s">
        <v>80</v>
      </c>
      <c r="P85" s="100"/>
      <c r="Q85" s="84"/>
      <c r="R85" s="84" t="s">
        <v>80</v>
      </c>
      <c r="S85" s="109" t="s">
        <v>80</v>
      </c>
      <c r="T85" s="84" t="s">
        <v>80</v>
      </c>
      <c r="U85" s="84" t="s">
        <v>80</v>
      </c>
      <c r="V85" s="84"/>
      <c r="W85" s="84" t="s">
        <v>80</v>
      </c>
      <c r="X85" s="84"/>
      <c r="Y85" s="84"/>
      <c r="Z85" s="84" t="s">
        <v>80</v>
      </c>
      <c r="AA85" s="84" t="s">
        <v>80</v>
      </c>
      <c r="AB85" s="84"/>
      <c r="AC85" s="84"/>
      <c r="AD85" s="43"/>
      <c r="AE85" s="84" t="s">
        <v>80</v>
      </c>
      <c r="AF85" s="109" t="s">
        <v>80</v>
      </c>
      <c r="AG85" s="113"/>
      <c r="AH85" s="113"/>
      <c r="AI85" s="84" t="s">
        <v>80</v>
      </c>
      <c r="AJ85" s="84" t="s">
        <v>80</v>
      </c>
      <c r="AK85" s="10" t="s">
        <v>80</v>
      </c>
      <c r="AL85" s="10"/>
      <c r="AM85" s="10"/>
      <c r="AN85" s="66">
        <f t="shared" si="11"/>
        <v>1445</v>
      </c>
    </row>
    <row r="86" spans="1:40" ht="12.6" customHeight="1" x14ac:dyDescent="0.25">
      <c r="A86" s="122">
        <f t="shared" si="12"/>
        <v>82</v>
      </c>
      <c r="B86" s="116" t="s">
        <v>47</v>
      </c>
      <c r="C86" s="92">
        <f t="shared" si="10"/>
        <v>19</v>
      </c>
      <c r="D86" s="94"/>
      <c r="E86" s="84"/>
      <c r="F86" s="84"/>
      <c r="G86" s="84" t="s">
        <v>80</v>
      </c>
      <c r="H86" s="84" t="s">
        <v>80</v>
      </c>
      <c r="I86" s="100"/>
      <c r="J86" s="84" t="s">
        <v>80</v>
      </c>
      <c r="K86" s="84" t="s">
        <v>80</v>
      </c>
      <c r="L86" s="84" t="s">
        <v>80</v>
      </c>
      <c r="M86" s="84" t="s">
        <v>80</v>
      </c>
      <c r="N86" s="109" t="s">
        <v>80</v>
      </c>
      <c r="O86" s="84" t="s">
        <v>80</v>
      </c>
      <c r="P86" s="109" t="s">
        <v>80</v>
      </c>
      <c r="Q86" s="84"/>
      <c r="R86" s="84" t="s">
        <v>80</v>
      </c>
      <c r="S86" s="100"/>
      <c r="T86" s="84" t="s">
        <v>80</v>
      </c>
      <c r="U86" s="43"/>
      <c r="V86" s="84" t="s">
        <v>80</v>
      </c>
      <c r="W86" s="84" t="s">
        <v>80</v>
      </c>
      <c r="X86" s="84" t="s">
        <v>80</v>
      </c>
      <c r="Y86" s="84" t="s">
        <v>80</v>
      </c>
      <c r="Z86" s="84"/>
      <c r="AA86" s="43"/>
      <c r="AB86" s="84"/>
      <c r="AC86" s="84" t="s">
        <v>80</v>
      </c>
      <c r="AD86" s="84" t="s">
        <v>80</v>
      </c>
      <c r="AE86" s="84" t="s">
        <v>80</v>
      </c>
      <c r="AF86" s="100"/>
      <c r="AG86" s="133"/>
      <c r="AH86" s="113"/>
      <c r="AI86" s="84"/>
      <c r="AJ86" s="84" t="s">
        <v>80</v>
      </c>
      <c r="AK86" s="10"/>
      <c r="AL86" s="10"/>
      <c r="AM86" s="10"/>
      <c r="AN86" s="66">
        <f t="shared" si="11"/>
        <v>1615</v>
      </c>
    </row>
    <row r="87" spans="1:40" ht="12.6" customHeight="1" x14ac:dyDescent="0.25">
      <c r="A87" s="122">
        <f t="shared" si="12"/>
        <v>83</v>
      </c>
      <c r="B87" s="116" t="s">
        <v>48</v>
      </c>
      <c r="C87" s="92">
        <f t="shared" si="10"/>
        <v>2</v>
      </c>
      <c r="D87" s="94"/>
      <c r="E87" s="84"/>
      <c r="F87" s="84"/>
      <c r="G87" s="84"/>
      <c r="H87" s="84"/>
      <c r="I87" s="100"/>
      <c r="J87" s="84" t="s">
        <v>80</v>
      </c>
      <c r="K87" s="84"/>
      <c r="L87" s="43"/>
      <c r="M87" s="84"/>
      <c r="N87" s="100"/>
      <c r="O87" s="84"/>
      <c r="P87" s="100"/>
      <c r="Q87" s="84"/>
      <c r="R87" s="43"/>
      <c r="S87" s="100"/>
      <c r="T87" s="43"/>
      <c r="U87" s="43"/>
      <c r="V87" s="84"/>
      <c r="W87" s="84" t="s">
        <v>80</v>
      </c>
      <c r="X87" s="84"/>
      <c r="Y87" s="84"/>
      <c r="Z87" s="84"/>
      <c r="AA87" s="43"/>
      <c r="AB87" s="84"/>
      <c r="AC87" s="84"/>
      <c r="AD87" s="43"/>
      <c r="AE87" s="43"/>
      <c r="AF87" s="100"/>
      <c r="AG87" s="113"/>
      <c r="AH87" s="113"/>
      <c r="AI87" s="84"/>
      <c r="AJ87" s="84"/>
      <c r="AK87" s="10"/>
      <c r="AL87" s="10"/>
      <c r="AM87" s="10"/>
      <c r="AN87" s="66">
        <f t="shared" si="11"/>
        <v>170</v>
      </c>
    </row>
    <row r="88" spans="1:40" ht="12.6" customHeight="1" x14ac:dyDescent="0.25">
      <c r="A88" s="122">
        <f t="shared" si="12"/>
        <v>84</v>
      </c>
      <c r="B88" s="116" t="s">
        <v>241</v>
      </c>
      <c r="C88" s="92">
        <f t="shared" si="10"/>
        <v>18</v>
      </c>
      <c r="D88" s="94"/>
      <c r="E88" s="84" t="s">
        <v>80</v>
      </c>
      <c r="F88" s="84" t="s">
        <v>80</v>
      </c>
      <c r="G88" s="84"/>
      <c r="H88" s="84"/>
      <c r="I88" s="100"/>
      <c r="J88" s="84" t="s">
        <v>80</v>
      </c>
      <c r="K88" s="84" t="s">
        <v>80</v>
      </c>
      <c r="L88" s="84" t="s">
        <v>80</v>
      </c>
      <c r="M88" s="84" t="s">
        <v>80</v>
      </c>
      <c r="N88" s="109" t="s">
        <v>80</v>
      </c>
      <c r="O88" s="84" t="s">
        <v>80</v>
      </c>
      <c r="P88" s="100"/>
      <c r="Q88" s="84"/>
      <c r="R88" s="84" t="s">
        <v>80</v>
      </c>
      <c r="S88" s="109" t="s">
        <v>80</v>
      </c>
      <c r="T88" s="43"/>
      <c r="U88" s="84" t="s">
        <v>80</v>
      </c>
      <c r="V88" s="84" t="s">
        <v>80</v>
      </c>
      <c r="W88" s="84" t="s">
        <v>80</v>
      </c>
      <c r="X88" s="84"/>
      <c r="Y88" s="84"/>
      <c r="Z88" s="84"/>
      <c r="AA88" s="84" t="s">
        <v>80</v>
      </c>
      <c r="AB88" s="84"/>
      <c r="AC88" s="84"/>
      <c r="AD88" s="43"/>
      <c r="AE88" s="84" t="s">
        <v>80</v>
      </c>
      <c r="AF88" s="100"/>
      <c r="AG88" s="133" t="s">
        <v>80</v>
      </c>
      <c r="AH88" s="133" t="s">
        <v>80</v>
      </c>
      <c r="AI88" s="84" t="s">
        <v>80</v>
      </c>
      <c r="AJ88" s="84"/>
      <c r="AK88" s="10"/>
      <c r="AL88" s="10"/>
      <c r="AM88" s="10"/>
      <c r="AN88" s="66">
        <f t="shared" si="11"/>
        <v>1530</v>
      </c>
    </row>
    <row r="89" spans="1:40" ht="12.6" customHeight="1" x14ac:dyDescent="0.25">
      <c r="A89" s="122">
        <f t="shared" si="12"/>
        <v>85</v>
      </c>
      <c r="B89" s="116" t="s">
        <v>74</v>
      </c>
      <c r="C89" s="92">
        <f t="shared" si="10"/>
        <v>7</v>
      </c>
      <c r="D89" s="94" t="s">
        <v>80</v>
      </c>
      <c r="E89" s="84"/>
      <c r="F89" s="84"/>
      <c r="G89" s="84"/>
      <c r="H89" s="84"/>
      <c r="I89" s="100"/>
      <c r="J89" s="84"/>
      <c r="K89" s="84"/>
      <c r="L89" s="43"/>
      <c r="M89" s="84"/>
      <c r="N89" s="100"/>
      <c r="O89" s="84"/>
      <c r="P89" s="100"/>
      <c r="Q89" s="84"/>
      <c r="R89" s="43"/>
      <c r="S89" s="100"/>
      <c r="T89" s="84" t="s">
        <v>80</v>
      </c>
      <c r="U89" s="84" t="s">
        <v>80</v>
      </c>
      <c r="V89" s="84"/>
      <c r="W89" s="84" t="s">
        <v>80</v>
      </c>
      <c r="X89" s="84" t="s">
        <v>80</v>
      </c>
      <c r="Y89" s="84"/>
      <c r="Z89" s="84"/>
      <c r="AA89" s="84" t="s">
        <v>80</v>
      </c>
      <c r="AB89" s="84" t="s">
        <v>80</v>
      </c>
      <c r="AC89" s="84"/>
      <c r="AD89" s="43"/>
      <c r="AE89" s="43"/>
      <c r="AF89" s="100"/>
      <c r="AG89" s="113"/>
      <c r="AH89" s="113"/>
      <c r="AI89" s="84"/>
      <c r="AJ89" s="84"/>
      <c r="AK89" s="10"/>
      <c r="AL89" s="10"/>
      <c r="AM89" s="10"/>
      <c r="AN89" s="66">
        <f t="shared" si="11"/>
        <v>595</v>
      </c>
    </row>
    <row r="90" spans="1:40" ht="12.6" customHeight="1" x14ac:dyDescent="0.25">
      <c r="A90" s="122">
        <f t="shared" si="12"/>
        <v>86</v>
      </c>
      <c r="B90" s="116" t="s">
        <v>298</v>
      </c>
      <c r="C90" s="92">
        <f t="shared" si="10"/>
        <v>28</v>
      </c>
      <c r="D90" s="94" t="s">
        <v>80</v>
      </c>
      <c r="E90" s="84" t="s">
        <v>80</v>
      </c>
      <c r="F90" s="84"/>
      <c r="G90" s="84"/>
      <c r="H90" s="84" t="s">
        <v>80</v>
      </c>
      <c r="I90" s="100"/>
      <c r="J90" s="84" t="s">
        <v>80</v>
      </c>
      <c r="K90" s="84" t="s">
        <v>80</v>
      </c>
      <c r="L90" s="84" t="s">
        <v>80</v>
      </c>
      <c r="M90" s="84"/>
      <c r="N90" s="109" t="s">
        <v>80</v>
      </c>
      <c r="O90" s="84" t="s">
        <v>80</v>
      </c>
      <c r="P90" s="109" t="s">
        <v>80</v>
      </c>
      <c r="Q90" s="84"/>
      <c r="R90" s="84" t="s">
        <v>80</v>
      </c>
      <c r="S90" s="109" t="s">
        <v>80</v>
      </c>
      <c r="T90" s="84" t="s">
        <v>80</v>
      </c>
      <c r="U90" s="84" t="s">
        <v>80</v>
      </c>
      <c r="V90" s="84" t="s">
        <v>80</v>
      </c>
      <c r="W90" s="84" t="s">
        <v>80</v>
      </c>
      <c r="X90" s="84" t="s">
        <v>80</v>
      </c>
      <c r="Y90" s="84" t="s">
        <v>80</v>
      </c>
      <c r="Z90" s="84" t="s">
        <v>80</v>
      </c>
      <c r="AA90" s="84" t="s">
        <v>80</v>
      </c>
      <c r="AB90" s="84" t="s">
        <v>80</v>
      </c>
      <c r="AC90" s="84" t="s">
        <v>80</v>
      </c>
      <c r="AD90" s="84" t="s">
        <v>80</v>
      </c>
      <c r="AE90" s="84" t="s">
        <v>80</v>
      </c>
      <c r="AF90" s="109" t="s">
        <v>80</v>
      </c>
      <c r="AG90" s="133" t="s">
        <v>80</v>
      </c>
      <c r="AH90" s="133" t="s">
        <v>80</v>
      </c>
      <c r="AI90" s="84"/>
      <c r="AJ90" s="84" t="s">
        <v>80</v>
      </c>
      <c r="AK90" s="10" t="s">
        <v>80</v>
      </c>
      <c r="AL90" s="10"/>
      <c r="AM90" s="10"/>
      <c r="AN90" s="66">
        <f t="shared" si="11"/>
        <v>2380</v>
      </c>
    </row>
    <row r="91" spans="1:40" ht="12.6" customHeight="1" x14ac:dyDescent="0.25">
      <c r="A91" s="122">
        <f t="shared" si="12"/>
        <v>87</v>
      </c>
      <c r="B91" s="116" t="s">
        <v>231</v>
      </c>
      <c r="C91" s="92">
        <f t="shared" si="10"/>
        <v>3</v>
      </c>
      <c r="D91" s="94"/>
      <c r="E91" s="84"/>
      <c r="F91" s="84"/>
      <c r="G91" s="84"/>
      <c r="H91" s="84"/>
      <c r="I91" s="100"/>
      <c r="J91" s="84" t="s">
        <v>80</v>
      </c>
      <c r="K91" s="84"/>
      <c r="L91" s="43"/>
      <c r="M91" s="84"/>
      <c r="N91" s="100"/>
      <c r="O91" s="84"/>
      <c r="P91" s="100"/>
      <c r="Q91" s="84"/>
      <c r="R91" s="43"/>
      <c r="S91" s="100"/>
      <c r="T91" s="43"/>
      <c r="U91" s="43"/>
      <c r="V91" s="84"/>
      <c r="W91" s="84" t="s">
        <v>80</v>
      </c>
      <c r="X91" s="84"/>
      <c r="Y91" s="84"/>
      <c r="Z91" s="84"/>
      <c r="AA91" s="43"/>
      <c r="AB91" s="84"/>
      <c r="AC91" s="84"/>
      <c r="AD91" s="43"/>
      <c r="AE91" s="43"/>
      <c r="AF91" s="100"/>
      <c r="AG91" s="133" t="s">
        <v>80</v>
      </c>
      <c r="AH91" s="113"/>
      <c r="AI91" s="84"/>
      <c r="AJ91" s="84"/>
      <c r="AK91" s="10"/>
      <c r="AL91" s="10"/>
      <c r="AM91" s="10"/>
      <c r="AN91" s="66">
        <f t="shared" si="11"/>
        <v>255</v>
      </c>
    </row>
    <row r="92" spans="1:40" ht="12.6" customHeight="1" x14ac:dyDescent="0.25">
      <c r="A92" s="122">
        <f t="shared" si="12"/>
        <v>88</v>
      </c>
      <c r="B92" s="116" t="s">
        <v>308</v>
      </c>
      <c r="C92" s="92">
        <f t="shared" si="10"/>
        <v>14</v>
      </c>
      <c r="D92" s="94" t="s">
        <v>80</v>
      </c>
      <c r="E92" s="84"/>
      <c r="F92" s="84"/>
      <c r="G92" s="84"/>
      <c r="H92" s="84" t="s">
        <v>80</v>
      </c>
      <c r="I92" s="100"/>
      <c r="J92" s="84" t="s">
        <v>80</v>
      </c>
      <c r="K92" s="84" t="s">
        <v>80</v>
      </c>
      <c r="L92" s="43"/>
      <c r="M92" s="84" t="s">
        <v>80</v>
      </c>
      <c r="N92" s="100"/>
      <c r="O92" s="84"/>
      <c r="P92" s="100"/>
      <c r="Q92" s="84"/>
      <c r="R92" s="84" t="s">
        <v>80</v>
      </c>
      <c r="S92" s="109" t="s">
        <v>80</v>
      </c>
      <c r="T92" s="84" t="s">
        <v>80</v>
      </c>
      <c r="U92" s="43"/>
      <c r="V92" s="84" t="s">
        <v>80</v>
      </c>
      <c r="W92" s="84"/>
      <c r="X92" s="84"/>
      <c r="Y92" s="84"/>
      <c r="Z92" s="84"/>
      <c r="AA92" s="84" t="s">
        <v>80</v>
      </c>
      <c r="AB92" s="84"/>
      <c r="AC92" s="84"/>
      <c r="AD92" s="43"/>
      <c r="AE92" s="43"/>
      <c r="AF92" s="100"/>
      <c r="AG92" s="113"/>
      <c r="AH92" s="113"/>
      <c r="AI92" s="84" t="s">
        <v>80</v>
      </c>
      <c r="AJ92" s="84" t="s">
        <v>80</v>
      </c>
      <c r="AK92" s="10" t="s">
        <v>80</v>
      </c>
      <c r="AL92" s="10"/>
      <c r="AM92" s="10" t="s">
        <v>80</v>
      </c>
      <c r="AN92" s="66">
        <f t="shared" si="11"/>
        <v>1190</v>
      </c>
    </row>
    <row r="93" spans="1:40" ht="12.6" customHeight="1" x14ac:dyDescent="0.25">
      <c r="A93" s="122">
        <f t="shared" si="12"/>
        <v>89</v>
      </c>
      <c r="B93" s="116" t="s">
        <v>333</v>
      </c>
      <c r="C93" s="92">
        <f t="shared" si="10"/>
        <v>4</v>
      </c>
      <c r="D93" s="94" t="s">
        <v>80</v>
      </c>
      <c r="E93" s="84"/>
      <c r="F93" s="84"/>
      <c r="G93" s="84"/>
      <c r="H93" s="84"/>
      <c r="I93" s="100"/>
      <c r="J93" s="84"/>
      <c r="K93" s="84"/>
      <c r="L93" s="43"/>
      <c r="M93" s="84" t="s">
        <v>80</v>
      </c>
      <c r="N93" s="100"/>
      <c r="O93" s="84"/>
      <c r="P93" s="100"/>
      <c r="Q93" s="84"/>
      <c r="R93" s="43"/>
      <c r="S93" s="100"/>
      <c r="T93" s="43"/>
      <c r="U93" s="43"/>
      <c r="V93" s="84"/>
      <c r="W93" s="84"/>
      <c r="X93" s="84"/>
      <c r="Y93" s="84" t="s">
        <v>80</v>
      </c>
      <c r="Z93" s="84"/>
      <c r="AA93" s="43"/>
      <c r="AB93" s="84" t="s">
        <v>80</v>
      </c>
      <c r="AC93" s="84"/>
      <c r="AD93" s="43"/>
      <c r="AE93" s="43"/>
      <c r="AF93" s="100"/>
      <c r="AG93" s="113"/>
      <c r="AH93" s="113"/>
      <c r="AI93" s="84"/>
      <c r="AJ93" s="84"/>
      <c r="AK93" s="10"/>
      <c r="AL93" s="10"/>
      <c r="AM93" s="10"/>
      <c r="AN93" s="66">
        <f t="shared" si="11"/>
        <v>340</v>
      </c>
    </row>
    <row r="94" spans="1:40" ht="12.6" customHeight="1" x14ac:dyDescent="0.25">
      <c r="A94" s="122">
        <f t="shared" si="12"/>
        <v>90</v>
      </c>
      <c r="B94" s="116" t="s">
        <v>50</v>
      </c>
      <c r="C94" s="92">
        <f t="shared" si="10"/>
        <v>18</v>
      </c>
      <c r="D94" s="94" t="s">
        <v>80</v>
      </c>
      <c r="E94" s="84"/>
      <c r="F94" s="84" t="s">
        <v>80</v>
      </c>
      <c r="G94" s="84" t="s">
        <v>80</v>
      </c>
      <c r="H94" s="84"/>
      <c r="I94" s="100"/>
      <c r="J94" s="84" t="s">
        <v>80</v>
      </c>
      <c r="K94" s="84"/>
      <c r="L94" s="43"/>
      <c r="M94" s="84"/>
      <c r="N94" s="100"/>
      <c r="O94" s="84" t="s">
        <v>80</v>
      </c>
      <c r="P94" s="100"/>
      <c r="Q94" s="84" t="s">
        <v>80</v>
      </c>
      <c r="R94" s="84" t="s">
        <v>80</v>
      </c>
      <c r="S94" s="109" t="s">
        <v>80</v>
      </c>
      <c r="T94" s="84" t="s">
        <v>80</v>
      </c>
      <c r="U94" s="84" t="s">
        <v>80</v>
      </c>
      <c r="V94" s="84"/>
      <c r="W94" s="84" t="s">
        <v>80</v>
      </c>
      <c r="X94" s="84"/>
      <c r="Y94" s="84"/>
      <c r="Z94" s="84"/>
      <c r="AA94" s="43"/>
      <c r="AB94" s="84"/>
      <c r="AC94" s="84" t="s">
        <v>80</v>
      </c>
      <c r="AD94" s="43"/>
      <c r="AE94" s="84" t="s">
        <v>80</v>
      </c>
      <c r="AF94" s="100"/>
      <c r="AG94" s="133" t="s">
        <v>80</v>
      </c>
      <c r="AH94" s="113"/>
      <c r="AI94" s="84" t="s">
        <v>80</v>
      </c>
      <c r="AJ94" s="84" t="s">
        <v>80</v>
      </c>
      <c r="AK94" s="10" t="s">
        <v>80</v>
      </c>
      <c r="AL94" s="10"/>
      <c r="AM94" s="10" t="s">
        <v>80</v>
      </c>
      <c r="AN94" s="66">
        <f t="shared" si="11"/>
        <v>1530</v>
      </c>
    </row>
    <row r="95" spans="1:40" ht="12.6" customHeight="1" x14ac:dyDescent="0.25">
      <c r="A95" s="122">
        <f t="shared" si="12"/>
        <v>91</v>
      </c>
      <c r="B95" s="117" t="s">
        <v>286</v>
      </c>
      <c r="C95" s="92">
        <f t="shared" si="10"/>
        <v>2</v>
      </c>
      <c r="D95" s="94" t="s">
        <v>80</v>
      </c>
      <c r="E95" s="84"/>
      <c r="F95" s="84"/>
      <c r="G95" s="84"/>
      <c r="H95" s="84"/>
      <c r="I95" s="100"/>
      <c r="J95" s="84"/>
      <c r="K95" s="84"/>
      <c r="L95" s="43"/>
      <c r="M95" s="84"/>
      <c r="N95" s="100"/>
      <c r="O95" s="84"/>
      <c r="P95" s="100"/>
      <c r="Q95" s="84"/>
      <c r="R95" s="43"/>
      <c r="S95" s="100"/>
      <c r="T95" s="43"/>
      <c r="U95" s="43"/>
      <c r="V95" s="84"/>
      <c r="W95" s="84"/>
      <c r="X95" s="84"/>
      <c r="Y95" s="84" t="s">
        <v>80</v>
      </c>
      <c r="Z95" s="84"/>
      <c r="AA95" s="43"/>
      <c r="AB95" s="84"/>
      <c r="AC95" s="84"/>
      <c r="AD95" s="43"/>
      <c r="AE95" s="43"/>
      <c r="AF95" s="100"/>
      <c r="AG95" s="113"/>
      <c r="AH95" s="113"/>
      <c r="AI95" s="84"/>
      <c r="AJ95" s="84"/>
      <c r="AK95" s="10"/>
      <c r="AL95" s="10"/>
      <c r="AM95" s="10"/>
      <c r="AN95" s="66">
        <f t="shared" si="11"/>
        <v>170</v>
      </c>
    </row>
    <row r="96" spans="1:40" ht="12.6" customHeight="1" x14ac:dyDescent="0.25">
      <c r="A96" s="122">
        <f t="shared" si="12"/>
        <v>92</v>
      </c>
      <c r="B96" s="116" t="s">
        <v>358</v>
      </c>
      <c r="C96" s="92">
        <f t="shared" si="10"/>
        <v>29</v>
      </c>
      <c r="D96" s="94" t="s">
        <v>80</v>
      </c>
      <c r="E96" s="84"/>
      <c r="F96" s="84"/>
      <c r="G96" s="84" t="s">
        <v>80</v>
      </c>
      <c r="H96" s="84" t="s">
        <v>80</v>
      </c>
      <c r="I96" s="100"/>
      <c r="J96" s="84" t="s">
        <v>80</v>
      </c>
      <c r="K96" s="84" t="s">
        <v>80</v>
      </c>
      <c r="L96" s="84" t="s">
        <v>80</v>
      </c>
      <c r="M96" s="84"/>
      <c r="N96" s="109" t="s">
        <v>80</v>
      </c>
      <c r="O96" s="84" t="s">
        <v>80</v>
      </c>
      <c r="P96" s="100"/>
      <c r="Q96" s="84" t="s">
        <v>80</v>
      </c>
      <c r="R96" s="84" t="s">
        <v>80</v>
      </c>
      <c r="S96" s="109" t="s">
        <v>80</v>
      </c>
      <c r="T96" s="84" t="s">
        <v>80</v>
      </c>
      <c r="U96" s="84" t="s">
        <v>80</v>
      </c>
      <c r="V96" s="84" t="s">
        <v>80</v>
      </c>
      <c r="W96" s="84" t="s">
        <v>80</v>
      </c>
      <c r="X96" s="84" t="s">
        <v>80</v>
      </c>
      <c r="Y96" s="84" t="s">
        <v>80</v>
      </c>
      <c r="Z96" s="84" t="s">
        <v>80</v>
      </c>
      <c r="AA96" s="84" t="s">
        <v>80</v>
      </c>
      <c r="AB96" s="84" t="s">
        <v>80</v>
      </c>
      <c r="AC96" s="84" t="s">
        <v>80</v>
      </c>
      <c r="AD96" s="84" t="s">
        <v>80</v>
      </c>
      <c r="AE96" s="84" t="s">
        <v>80</v>
      </c>
      <c r="AF96" s="100"/>
      <c r="AG96" s="113"/>
      <c r="AH96" s="133" t="s">
        <v>80</v>
      </c>
      <c r="AI96" s="84" t="s">
        <v>80</v>
      </c>
      <c r="AJ96" s="84" t="s">
        <v>80</v>
      </c>
      <c r="AK96" s="10" t="s">
        <v>80</v>
      </c>
      <c r="AL96" s="10" t="s">
        <v>80</v>
      </c>
      <c r="AM96" s="10" t="s">
        <v>80</v>
      </c>
      <c r="AN96" s="66">
        <f t="shared" si="11"/>
        <v>2465</v>
      </c>
    </row>
    <row r="97" spans="1:40" ht="12.6" customHeight="1" x14ac:dyDescent="0.25">
      <c r="A97" s="122">
        <f t="shared" si="12"/>
        <v>93</v>
      </c>
      <c r="B97" s="116" t="s">
        <v>344</v>
      </c>
      <c r="C97" s="92">
        <f t="shared" si="10"/>
        <v>14</v>
      </c>
      <c r="D97" s="94"/>
      <c r="E97" s="84"/>
      <c r="F97" s="84" t="s">
        <v>80</v>
      </c>
      <c r="G97" s="84"/>
      <c r="H97" s="84"/>
      <c r="I97" s="100"/>
      <c r="J97" s="84" t="s">
        <v>80</v>
      </c>
      <c r="K97" s="84"/>
      <c r="L97" s="84" t="s">
        <v>80</v>
      </c>
      <c r="M97" s="84"/>
      <c r="N97" s="100"/>
      <c r="O97" s="84" t="s">
        <v>80</v>
      </c>
      <c r="P97" s="100"/>
      <c r="Q97" s="84" t="s">
        <v>80</v>
      </c>
      <c r="R97" s="43"/>
      <c r="S97" s="100"/>
      <c r="T97" s="43"/>
      <c r="U97" s="84" t="s">
        <v>80</v>
      </c>
      <c r="V97" s="84" t="s">
        <v>80</v>
      </c>
      <c r="W97" s="84"/>
      <c r="X97" s="84"/>
      <c r="Y97" s="84" t="s">
        <v>80</v>
      </c>
      <c r="Z97" s="84"/>
      <c r="AA97" s="84" t="s">
        <v>80</v>
      </c>
      <c r="AB97" s="84" t="s">
        <v>80</v>
      </c>
      <c r="AC97" s="84"/>
      <c r="AD97" s="84" t="s">
        <v>80</v>
      </c>
      <c r="AE97" s="84"/>
      <c r="AF97" s="100"/>
      <c r="AG97" s="113"/>
      <c r="AH97" s="133" t="s">
        <v>80</v>
      </c>
      <c r="AI97" s="84"/>
      <c r="AJ97" s="84"/>
      <c r="AK97" s="10" t="s">
        <v>80</v>
      </c>
      <c r="AL97" s="10" t="s">
        <v>80</v>
      </c>
      <c r="AM97" s="10"/>
      <c r="AN97" s="66">
        <f t="shared" si="11"/>
        <v>1190</v>
      </c>
    </row>
    <row r="98" spans="1:40" ht="12.6" customHeight="1" x14ac:dyDescent="0.25">
      <c r="A98" s="122">
        <f t="shared" si="12"/>
        <v>94</v>
      </c>
      <c r="B98" s="116" t="s">
        <v>52</v>
      </c>
      <c r="C98" s="92">
        <f t="shared" si="10"/>
        <v>10</v>
      </c>
      <c r="D98" s="94" t="s">
        <v>80</v>
      </c>
      <c r="E98" s="84"/>
      <c r="F98" s="84"/>
      <c r="G98" s="84"/>
      <c r="H98" s="84"/>
      <c r="I98" s="100"/>
      <c r="J98" s="84" t="s">
        <v>80</v>
      </c>
      <c r="K98" s="84" t="s">
        <v>80</v>
      </c>
      <c r="L98" s="43"/>
      <c r="M98" s="84"/>
      <c r="N98" s="100"/>
      <c r="O98" s="84" t="s">
        <v>80</v>
      </c>
      <c r="P98" s="100"/>
      <c r="Q98" s="84"/>
      <c r="R98" s="43"/>
      <c r="S98" s="100"/>
      <c r="T98" s="84" t="s">
        <v>80</v>
      </c>
      <c r="U98" s="84" t="s">
        <v>80</v>
      </c>
      <c r="V98" s="84" t="s">
        <v>80</v>
      </c>
      <c r="W98" s="84" t="s">
        <v>80</v>
      </c>
      <c r="X98" s="84" t="s">
        <v>80</v>
      </c>
      <c r="Y98" s="84" t="s">
        <v>80</v>
      </c>
      <c r="Z98" s="84"/>
      <c r="AA98" s="43"/>
      <c r="AB98" s="84"/>
      <c r="AC98" s="84"/>
      <c r="AD98" s="43"/>
      <c r="AE98" s="43"/>
      <c r="AF98" s="100"/>
      <c r="AG98" s="113"/>
      <c r="AH98" s="113"/>
      <c r="AI98" s="84"/>
      <c r="AJ98" s="84"/>
      <c r="AK98" s="10"/>
      <c r="AL98" s="10"/>
      <c r="AM98" s="10"/>
      <c r="AN98" s="66">
        <f t="shared" si="11"/>
        <v>850</v>
      </c>
    </row>
    <row r="99" spans="1:40" ht="12.6" customHeight="1" x14ac:dyDescent="0.25">
      <c r="A99" s="122">
        <f t="shared" si="12"/>
        <v>95</v>
      </c>
      <c r="B99" s="116" t="s">
        <v>55</v>
      </c>
      <c r="C99" s="92">
        <f t="shared" si="10"/>
        <v>2</v>
      </c>
      <c r="D99" s="94"/>
      <c r="E99" s="84"/>
      <c r="F99" s="84"/>
      <c r="G99" s="84"/>
      <c r="H99" s="84"/>
      <c r="I99" s="100"/>
      <c r="J99" s="84" t="s">
        <v>80</v>
      </c>
      <c r="K99" s="84" t="s">
        <v>80</v>
      </c>
      <c r="L99" s="43"/>
      <c r="M99" s="84"/>
      <c r="N99" s="100"/>
      <c r="O99" s="84"/>
      <c r="P99" s="100"/>
      <c r="Q99" s="84"/>
      <c r="R99" s="43"/>
      <c r="S99" s="100"/>
      <c r="T99" s="43"/>
      <c r="U99" s="43"/>
      <c r="V99" s="84"/>
      <c r="W99" s="84"/>
      <c r="X99" s="84"/>
      <c r="Y99" s="84"/>
      <c r="Z99" s="84"/>
      <c r="AA99" s="43"/>
      <c r="AB99" s="84"/>
      <c r="AC99" s="84"/>
      <c r="AD99" s="43"/>
      <c r="AE99" s="43"/>
      <c r="AF99" s="100"/>
      <c r="AG99" s="113"/>
      <c r="AH99" s="113"/>
      <c r="AI99" s="84"/>
      <c r="AJ99" s="84"/>
      <c r="AK99" s="10"/>
      <c r="AL99" s="10"/>
      <c r="AM99" s="10"/>
      <c r="AN99" s="66">
        <f t="shared" si="11"/>
        <v>170</v>
      </c>
    </row>
    <row r="100" spans="1:40" ht="12.6" customHeight="1" x14ac:dyDescent="0.25">
      <c r="A100" s="122">
        <f t="shared" si="12"/>
        <v>96</v>
      </c>
      <c r="B100" s="116" t="s">
        <v>334</v>
      </c>
      <c r="C100" s="92">
        <f t="shared" si="10"/>
        <v>8</v>
      </c>
      <c r="D100" s="94" t="s">
        <v>80</v>
      </c>
      <c r="E100" s="84"/>
      <c r="F100" s="84"/>
      <c r="G100" s="84"/>
      <c r="H100" s="84"/>
      <c r="I100" s="109" t="s">
        <v>80</v>
      </c>
      <c r="J100" s="84"/>
      <c r="K100" s="84"/>
      <c r="L100" s="43"/>
      <c r="M100" s="84" t="s">
        <v>80</v>
      </c>
      <c r="N100" s="100"/>
      <c r="O100" s="84"/>
      <c r="P100" s="109" t="s">
        <v>80</v>
      </c>
      <c r="Q100" s="84"/>
      <c r="R100" s="43"/>
      <c r="S100" s="100"/>
      <c r="T100" s="43"/>
      <c r="U100" s="43"/>
      <c r="V100" s="84"/>
      <c r="W100" s="84"/>
      <c r="X100" s="84"/>
      <c r="Y100" s="84"/>
      <c r="Z100" s="84"/>
      <c r="AA100" s="43"/>
      <c r="AB100" s="84"/>
      <c r="AC100" s="84" t="s">
        <v>80</v>
      </c>
      <c r="AD100" s="84" t="s">
        <v>80</v>
      </c>
      <c r="AE100" s="43"/>
      <c r="AF100" s="100"/>
      <c r="AG100" s="113"/>
      <c r="AH100" s="133" t="s">
        <v>80</v>
      </c>
      <c r="AI100" s="84"/>
      <c r="AJ100" s="84" t="s">
        <v>80</v>
      </c>
      <c r="AK100" s="10"/>
      <c r="AL100" s="10"/>
      <c r="AM100" s="10"/>
      <c r="AN100" s="66">
        <f t="shared" si="11"/>
        <v>680</v>
      </c>
    </row>
    <row r="101" spans="1:40" ht="12.6" customHeight="1" x14ac:dyDescent="0.25">
      <c r="A101" s="122">
        <f t="shared" si="12"/>
        <v>97</v>
      </c>
      <c r="B101" s="116" t="s">
        <v>271</v>
      </c>
      <c r="C101" s="92">
        <f t="shared" ref="C101:C134" si="13">COUNTIF(D101:AM101,"X")</f>
        <v>33</v>
      </c>
      <c r="D101" s="94" t="s">
        <v>80</v>
      </c>
      <c r="E101" s="84" t="s">
        <v>80</v>
      </c>
      <c r="F101" s="84" t="s">
        <v>80</v>
      </c>
      <c r="G101" s="84"/>
      <c r="H101" s="84"/>
      <c r="I101" s="100"/>
      <c r="J101" s="84" t="s">
        <v>80</v>
      </c>
      <c r="K101" s="84" t="s">
        <v>80</v>
      </c>
      <c r="L101" s="84" t="s">
        <v>80</v>
      </c>
      <c r="M101" s="84" t="s">
        <v>80</v>
      </c>
      <c r="N101" s="109" t="s">
        <v>80</v>
      </c>
      <c r="O101" s="84" t="s">
        <v>80</v>
      </c>
      <c r="P101" s="109" t="s">
        <v>80</v>
      </c>
      <c r="Q101" s="84" t="s">
        <v>80</v>
      </c>
      <c r="R101" s="84" t="s">
        <v>80</v>
      </c>
      <c r="S101" s="109" t="s">
        <v>80</v>
      </c>
      <c r="T101" s="84" t="s">
        <v>80</v>
      </c>
      <c r="U101" s="84" t="s">
        <v>80</v>
      </c>
      <c r="V101" s="84" t="s">
        <v>80</v>
      </c>
      <c r="W101" s="84" t="s">
        <v>80</v>
      </c>
      <c r="X101" s="84" t="s">
        <v>80</v>
      </c>
      <c r="Y101" s="84" t="s">
        <v>80</v>
      </c>
      <c r="Z101" s="84" t="s">
        <v>80</v>
      </c>
      <c r="AA101" s="84" t="s">
        <v>80</v>
      </c>
      <c r="AB101" s="84" t="s">
        <v>80</v>
      </c>
      <c r="AC101" s="84" t="s">
        <v>80</v>
      </c>
      <c r="AD101" s="84" t="s">
        <v>80</v>
      </c>
      <c r="AE101" s="84" t="s">
        <v>80</v>
      </c>
      <c r="AF101" s="109" t="s">
        <v>80</v>
      </c>
      <c r="AG101" s="133" t="s">
        <v>80</v>
      </c>
      <c r="AH101" s="133" t="s">
        <v>80</v>
      </c>
      <c r="AI101" s="84" t="s">
        <v>80</v>
      </c>
      <c r="AJ101" s="84" t="s">
        <v>80</v>
      </c>
      <c r="AK101" s="10" t="s">
        <v>80</v>
      </c>
      <c r="AL101" s="10" t="s">
        <v>80</v>
      </c>
      <c r="AM101" s="10" t="s">
        <v>80</v>
      </c>
      <c r="AN101" s="66">
        <f t="shared" ref="AN101:AN134" si="14">C101*$AN$3</f>
        <v>2805</v>
      </c>
    </row>
    <row r="102" spans="1:40" ht="12.6" customHeight="1" x14ac:dyDescent="0.25">
      <c r="A102" s="122">
        <f t="shared" si="12"/>
        <v>98</v>
      </c>
      <c r="B102" s="116" t="s">
        <v>57</v>
      </c>
      <c r="C102" s="92">
        <f t="shared" si="13"/>
        <v>11</v>
      </c>
      <c r="D102" s="94"/>
      <c r="E102" s="84"/>
      <c r="F102" s="84"/>
      <c r="G102" s="84"/>
      <c r="H102" s="84"/>
      <c r="I102" s="100"/>
      <c r="J102" s="84"/>
      <c r="K102" s="84"/>
      <c r="L102" s="43"/>
      <c r="M102" s="84"/>
      <c r="N102" s="100"/>
      <c r="O102" s="84"/>
      <c r="P102" s="100"/>
      <c r="Q102" s="84"/>
      <c r="R102" s="43"/>
      <c r="S102" s="100"/>
      <c r="T102" s="84" t="s">
        <v>80</v>
      </c>
      <c r="U102" s="84" t="s">
        <v>80</v>
      </c>
      <c r="V102" s="84" t="s">
        <v>80</v>
      </c>
      <c r="W102" s="84"/>
      <c r="X102" s="84" t="s">
        <v>80</v>
      </c>
      <c r="Y102" s="84" t="s">
        <v>80</v>
      </c>
      <c r="Z102" s="84" t="s">
        <v>80</v>
      </c>
      <c r="AA102" s="43"/>
      <c r="AB102" s="84" t="s">
        <v>80</v>
      </c>
      <c r="AC102" s="84" t="s">
        <v>80</v>
      </c>
      <c r="AD102" s="84" t="s">
        <v>80</v>
      </c>
      <c r="AE102" s="84" t="s">
        <v>80</v>
      </c>
      <c r="AF102" s="109" t="s">
        <v>80</v>
      </c>
      <c r="AG102" s="113"/>
      <c r="AH102" s="113"/>
      <c r="AI102" s="84"/>
      <c r="AJ102" s="84"/>
      <c r="AK102" s="10"/>
      <c r="AL102" s="10"/>
      <c r="AM102" s="10"/>
      <c r="AN102" s="66">
        <f t="shared" si="14"/>
        <v>935</v>
      </c>
    </row>
    <row r="103" spans="1:40" ht="12.6" customHeight="1" x14ac:dyDescent="0.25">
      <c r="A103" s="122">
        <f t="shared" si="12"/>
        <v>99</v>
      </c>
      <c r="B103" s="116" t="s">
        <v>253</v>
      </c>
      <c r="C103" s="92">
        <f t="shared" si="13"/>
        <v>22</v>
      </c>
      <c r="D103" s="94" t="s">
        <v>80</v>
      </c>
      <c r="E103" s="84" t="s">
        <v>80</v>
      </c>
      <c r="F103" s="84"/>
      <c r="G103" s="84" t="s">
        <v>80</v>
      </c>
      <c r="H103" s="84" t="s">
        <v>80</v>
      </c>
      <c r="I103" s="100"/>
      <c r="J103" s="84" t="s">
        <v>80</v>
      </c>
      <c r="K103" s="84"/>
      <c r="L103" s="43"/>
      <c r="M103" s="84" t="s">
        <v>80</v>
      </c>
      <c r="N103" s="100"/>
      <c r="O103" s="84" t="s">
        <v>80</v>
      </c>
      <c r="P103" s="100"/>
      <c r="Q103" s="84"/>
      <c r="R103" s="43"/>
      <c r="S103" s="100"/>
      <c r="T103" s="84" t="s">
        <v>80</v>
      </c>
      <c r="U103" s="84" t="s">
        <v>80</v>
      </c>
      <c r="V103" s="84" t="s">
        <v>80</v>
      </c>
      <c r="W103" s="84"/>
      <c r="X103" s="84" t="s">
        <v>80</v>
      </c>
      <c r="Y103" s="84" t="s">
        <v>80</v>
      </c>
      <c r="Z103" s="84" t="s">
        <v>80</v>
      </c>
      <c r="AA103" s="84" t="s">
        <v>80</v>
      </c>
      <c r="AB103" s="84" t="s">
        <v>80</v>
      </c>
      <c r="AC103" s="84" t="s">
        <v>80</v>
      </c>
      <c r="AD103" s="43"/>
      <c r="AE103" s="43"/>
      <c r="AF103" s="100"/>
      <c r="AG103" s="133" t="s">
        <v>80</v>
      </c>
      <c r="AH103" s="133" t="s">
        <v>80</v>
      </c>
      <c r="AI103" s="84" t="s">
        <v>80</v>
      </c>
      <c r="AJ103" s="84" t="s">
        <v>80</v>
      </c>
      <c r="AK103" s="10" t="s">
        <v>80</v>
      </c>
      <c r="AL103" s="10"/>
      <c r="AM103" s="10" t="s">
        <v>80</v>
      </c>
      <c r="AN103" s="66">
        <f t="shared" si="14"/>
        <v>1870</v>
      </c>
    </row>
    <row r="104" spans="1:40" ht="12.6" customHeight="1" x14ac:dyDescent="0.25">
      <c r="A104" s="122">
        <f t="shared" si="12"/>
        <v>100</v>
      </c>
      <c r="B104" s="116" t="s">
        <v>68</v>
      </c>
      <c r="C104" s="92">
        <f t="shared" si="13"/>
        <v>23</v>
      </c>
      <c r="D104" s="94" t="s">
        <v>80</v>
      </c>
      <c r="E104" s="84"/>
      <c r="F104" s="84" t="s">
        <v>80</v>
      </c>
      <c r="G104" s="84" t="s">
        <v>80</v>
      </c>
      <c r="H104" s="84" t="s">
        <v>80</v>
      </c>
      <c r="I104" s="100"/>
      <c r="J104" s="84"/>
      <c r="K104" s="84" t="s">
        <v>80</v>
      </c>
      <c r="L104" s="84" t="s">
        <v>80</v>
      </c>
      <c r="M104" s="84"/>
      <c r="N104" s="100"/>
      <c r="O104" s="84" t="s">
        <v>80</v>
      </c>
      <c r="P104" s="100"/>
      <c r="Q104" s="84"/>
      <c r="R104" s="84" t="s">
        <v>80</v>
      </c>
      <c r="S104" s="109" t="s">
        <v>80</v>
      </c>
      <c r="T104" s="84" t="s">
        <v>80</v>
      </c>
      <c r="U104" s="84" t="s">
        <v>80</v>
      </c>
      <c r="V104" s="84" t="s">
        <v>80</v>
      </c>
      <c r="W104" s="84" t="s">
        <v>80</v>
      </c>
      <c r="X104" s="84" t="s">
        <v>80</v>
      </c>
      <c r="Y104" s="84"/>
      <c r="Z104" s="84" t="s">
        <v>80</v>
      </c>
      <c r="AA104" s="43"/>
      <c r="AB104" s="84"/>
      <c r="AC104" s="84" t="s">
        <v>80</v>
      </c>
      <c r="AD104" s="84" t="s">
        <v>80</v>
      </c>
      <c r="AE104" s="43"/>
      <c r="AF104" s="100"/>
      <c r="AG104" s="133" t="s">
        <v>80</v>
      </c>
      <c r="AH104" s="133" t="s">
        <v>80</v>
      </c>
      <c r="AI104" s="84" t="s">
        <v>80</v>
      </c>
      <c r="AJ104" s="84" t="s">
        <v>80</v>
      </c>
      <c r="AK104" s="10" t="s">
        <v>80</v>
      </c>
      <c r="AL104" s="10"/>
      <c r="AM104" s="10" t="s">
        <v>80</v>
      </c>
      <c r="AN104" s="66">
        <f t="shared" si="14"/>
        <v>1955</v>
      </c>
    </row>
    <row r="105" spans="1:40" ht="12.6" customHeight="1" x14ac:dyDescent="0.25">
      <c r="A105" s="122">
        <f t="shared" si="12"/>
        <v>101</v>
      </c>
      <c r="B105" s="116" t="s">
        <v>58</v>
      </c>
      <c r="C105" s="92">
        <f t="shared" si="13"/>
        <v>3</v>
      </c>
      <c r="D105" s="94"/>
      <c r="E105" s="84"/>
      <c r="F105" s="84"/>
      <c r="G105" s="84"/>
      <c r="H105" s="84"/>
      <c r="I105" s="100"/>
      <c r="J105" s="84" t="s">
        <v>80</v>
      </c>
      <c r="K105" s="84"/>
      <c r="L105" s="84" t="s">
        <v>80</v>
      </c>
      <c r="M105" s="84"/>
      <c r="N105" s="100"/>
      <c r="O105" s="84" t="s">
        <v>80</v>
      </c>
      <c r="P105" s="100"/>
      <c r="Q105" s="84"/>
      <c r="R105" s="43"/>
      <c r="S105" s="100"/>
      <c r="T105" s="43"/>
      <c r="U105" s="43"/>
      <c r="V105" s="84"/>
      <c r="W105" s="84"/>
      <c r="X105" s="84"/>
      <c r="Y105" s="84"/>
      <c r="Z105" s="84"/>
      <c r="AA105" s="43"/>
      <c r="AB105" s="84"/>
      <c r="AC105" s="84"/>
      <c r="AD105" s="43"/>
      <c r="AE105" s="43"/>
      <c r="AF105" s="100"/>
      <c r="AG105" s="113"/>
      <c r="AH105" s="113"/>
      <c r="AI105" s="84"/>
      <c r="AJ105" s="84"/>
      <c r="AK105" s="10"/>
      <c r="AL105" s="10"/>
      <c r="AM105" s="10"/>
      <c r="AN105" s="66">
        <f t="shared" si="14"/>
        <v>255</v>
      </c>
    </row>
    <row r="106" spans="1:40" ht="12.6" customHeight="1" x14ac:dyDescent="0.25">
      <c r="A106" s="122">
        <f t="shared" si="12"/>
        <v>102</v>
      </c>
      <c r="B106" s="116" t="s">
        <v>272</v>
      </c>
      <c r="C106" s="92">
        <f t="shared" si="13"/>
        <v>0</v>
      </c>
      <c r="D106" s="94"/>
      <c r="E106" s="84"/>
      <c r="F106" s="84"/>
      <c r="G106" s="84"/>
      <c r="H106" s="84"/>
      <c r="I106" s="100"/>
      <c r="J106" s="84"/>
      <c r="K106" s="84"/>
      <c r="L106" s="43"/>
      <c r="M106" s="84"/>
      <c r="N106" s="100"/>
      <c r="O106" s="84"/>
      <c r="P106" s="100"/>
      <c r="Q106" s="84"/>
      <c r="R106" s="43"/>
      <c r="S106" s="100"/>
      <c r="T106" s="43"/>
      <c r="U106" s="43"/>
      <c r="V106" s="84"/>
      <c r="W106" s="84"/>
      <c r="X106" s="84"/>
      <c r="Y106" s="84"/>
      <c r="Z106" s="84"/>
      <c r="AA106" s="43"/>
      <c r="AB106" s="84"/>
      <c r="AC106" s="84"/>
      <c r="AD106" s="43"/>
      <c r="AE106" s="43"/>
      <c r="AF106" s="100"/>
      <c r="AG106" s="113"/>
      <c r="AH106" s="113"/>
      <c r="AI106" s="84"/>
      <c r="AJ106" s="84"/>
      <c r="AK106" s="10"/>
      <c r="AL106" s="10"/>
      <c r="AM106" s="10"/>
      <c r="AN106" s="66">
        <f t="shared" si="14"/>
        <v>0</v>
      </c>
    </row>
    <row r="107" spans="1:40" ht="12.6" customHeight="1" x14ac:dyDescent="0.25">
      <c r="A107" s="122">
        <f t="shared" si="12"/>
        <v>103</v>
      </c>
      <c r="B107" s="116" t="s">
        <v>61</v>
      </c>
      <c r="C107" s="92">
        <f t="shared" si="13"/>
        <v>3</v>
      </c>
      <c r="D107" s="94"/>
      <c r="E107" s="84"/>
      <c r="F107" s="84"/>
      <c r="G107" s="84"/>
      <c r="H107" s="84"/>
      <c r="I107" s="100"/>
      <c r="J107" s="84"/>
      <c r="K107" s="84"/>
      <c r="L107" s="43"/>
      <c r="M107" s="84"/>
      <c r="N107" s="100"/>
      <c r="O107" s="84"/>
      <c r="P107" s="100"/>
      <c r="Q107" s="84"/>
      <c r="R107" s="84" t="s">
        <v>80</v>
      </c>
      <c r="S107" s="109" t="s">
        <v>80</v>
      </c>
      <c r="T107" s="43"/>
      <c r="U107" s="43"/>
      <c r="V107" s="84"/>
      <c r="W107" s="84"/>
      <c r="X107" s="84"/>
      <c r="Y107" s="84"/>
      <c r="Z107" s="84"/>
      <c r="AA107" s="43"/>
      <c r="AB107" s="84"/>
      <c r="AC107" s="84"/>
      <c r="AD107" s="43"/>
      <c r="AE107" s="43"/>
      <c r="AF107" s="109" t="s">
        <v>80</v>
      </c>
      <c r="AG107" s="113"/>
      <c r="AH107" s="113"/>
      <c r="AI107" s="84"/>
      <c r="AJ107" s="84"/>
      <c r="AK107" s="10"/>
      <c r="AL107" s="10"/>
      <c r="AM107" s="10"/>
      <c r="AN107" s="66">
        <f t="shared" si="14"/>
        <v>255</v>
      </c>
    </row>
    <row r="108" spans="1:40" ht="12.6" customHeight="1" x14ac:dyDescent="0.25">
      <c r="A108" s="122">
        <f t="shared" si="12"/>
        <v>104</v>
      </c>
      <c r="B108" s="116" t="s">
        <v>309</v>
      </c>
      <c r="C108" s="92">
        <f t="shared" si="13"/>
        <v>7</v>
      </c>
      <c r="D108" s="94"/>
      <c r="E108" s="84"/>
      <c r="F108" s="84"/>
      <c r="G108" s="84"/>
      <c r="H108" s="84"/>
      <c r="I108" s="100"/>
      <c r="J108" s="84"/>
      <c r="K108" s="84"/>
      <c r="L108" s="43"/>
      <c r="M108" s="84"/>
      <c r="N108" s="100"/>
      <c r="O108" s="84"/>
      <c r="P108" s="109" t="s">
        <v>80</v>
      </c>
      <c r="Q108" s="84" t="s">
        <v>80</v>
      </c>
      <c r="R108" s="84" t="s">
        <v>80</v>
      </c>
      <c r="S108" s="109" t="s">
        <v>80</v>
      </c>
      <c r="T108" s="84" t="s">
        <v>80</v>
      </c>
      <c r="U108" s="43"/>
      <c r="V108" s="84" t="s">
        <v>80</v>
      </c>
      <c r="W108" s="84"/>
      <c r="X108" s="84"/>
      <c r="Y108" s="84" t="s">
        <v>80</v>
      </c>
      <c r="Z108" s="84"/>
      <c r="AA108" s="43"/>
      <c r="AB108" s="84"/>
      <c r="AC108" s="84"/>
      <c r="AD108" s="43"/>
      <c r="AE108" s="43"/>
      <c r="AF108" s="100"/>
      <c r="AG108" s="113"/>
      <c r="AH108" s="113"/>
      <c r="AI108" s="84"/>
      <c r="AJ108" s="84"/>
      <c r="AK108" s="10"/>
      <c r="AL108" s="10"/>
      <c r="AM108" s="10"/>
      <c r="AN108" s="66">
        <f t="shared" si="14"/>
        <v>595</v>
      </c>
    </row>
    <row r="109" spans="1:40" ht="12.6" customHeight="1" x14ac:dyDescent="0.25">
      <c r="A109" s="122">
        <f t="shared" si="12"/>
        <v>105</v>
      </c>
      <c r="B109" s="117" t="s">
        <v>288</v>
      </c>
      <c r="C109" s="92">
        <f t="shared" si="13"/>
        <v>3</v>
      </c>
      <c r="D109" s="94"/>
      <c r="E109" s="84"/>
      <c r="F109" s="84"/>
      <c r="G109" s="84"/>
      <c r="H109" s="84"/>
      <c r="I109" s="100"/>
      <c r="J109" s="84"/>
      <c r="K109" s="84"/>
      <c r="L109" s="43"/>
      <c r="M109" s="84"/>
      <c r="N109" s="100"/>
      <c r="O109" s="84"/>
      <c r="P109" s="100"/>
      <c r="Q109" s="84"/>
      <c r="R109" s="84" t="s">
        <v>80</v>
      </c>
      <c r="S109" s="109" t="s">
        <v>80</v>
      </c>
      <c r="T109" s="84"/>
      <c r="U109" s="43"/>
      <c r="V109" s="84"/>
      <c r="W109" s="84"/>
      <c r="X109" s="84"/>
      <c r="Y109" s="84"/>
      <c r="Z109" s="84"/>
      <c r="AA109" s="43"/>
      <c r="AB109" s="84"/>
      <c r="AC109" s="84"/>
      <c r="AD109" s="43"/>
      <c r="AE109" s="43"/>
      <c r="AF109" s="100"/>
      <c r="AG109" s="133" t="s">
        <v>80</v>
      </c>
      <c r="AH109" s="113"/>
      <c r="AI109" s="84"/>
      <c r="AJ109" s="84"/>
      <c r="AK109" s="10"/>
      <c r="AL109" s="10"/>
      <c r="AM109" s="10"/>
      <c r="AN109" s="66">
        <f t="shared" si="14"/>
        <v>255</v>
      </c>
    </row>
    <row r="110" spans="1:40" ht="12.6" customHeight="1" x14ac:dyDescent="0.25">
      <c r="A110" s="122">
        <f t="shared" si="12"/>
        <v>106</v>
      </c>
      <c r="B110" s="116" t="s">
        <v>335</v>
      </c>
      <c r="C110" s="92">
        <f t="shared" si="13"/>
        <v>10</v>
      </c>
      <c r="D110" s="94" t="s">
        <v>80</v>
      </c>
      <c r="E110" s="84" t="s">
        <v>80</v>
      </c>
      <c r="F110" s="84"/>
      <c r="G110" s="84"/>
      <c r="H110" s="84"/>
      <c r="I110" s="100"/>
      <c r="J110" s="84" t="s">
        <v>80</v>
      </c>
      <c r="K110" s="84" t="s">
        <v>80</v>
      </c>
      <c r="L110" s="43"/>
      <c r="M110" s="84" t="s">
        <v>80</v>
      </c>
      <c r="N110" s="100"/>
      <c r="O110" s="84" t="s">
        <v>80</v>
      </c>
      <c r="P110" s="100"/>
      <c r="Q110" s="84"/>
      <c r="R110" s="43"/>
      <c r="S110" s="100"/>
      <c r="T110" s="43"/>
      <c r="U110" s="43"/>
      <c r="V110" s="84"/>
      <c r="W110" s="84"/>
      <c r="X110" s="84"/>
      <c r="Y110" s="84"/>
      <c r="Z110" s="84"/>
      <c r="AA110" s="43"/>
      <c r="AB110" s="84"/>
      <c r="AC110" s="84" t="s">
        <v>80</v>
      </c>
      <c r="AD110" s="43"/>
      <c r="AE110" s="84" t="s">
        <v>80</v>
      </c>
      <c r="AF110" s="100"/>
      <c r="AG110" s="133" t="s">
        <v>80</v>
      </c>
      <c r="AH110" s="113"/>
      <c r="AI110" s="84"/>
      <c r="AJ110" s="84"/>
      <c r="AK110" s="10" t="s">
        <v>80</v>
      </c>
      <c r="AL110" s="10"/>
      <c r="AM110" s="10"/>
      <c r="AN110" s="66">
        <f t="shared" si="14"/>
        <v>850</v>
      </c>
    </row>
    <row r="111" spans="1:40" ht="12.6" customHeight="1" x14ac:dyDescent="0.25">
      <c r="A111" s="122">
        <f t="shared" si="12"/>
        <v>107</v>
      </c>
      <c r="B111" s="116" t="s">
        <v>359</v>
      </c>
      <c r="C111" s="92">
        <f t="shared" si="13"/>
        <v>14</v>
      </c>
      <c r="D111" s="94"/>
      <c r="E111" s="84" t="s">
        <v>80</v>
      </c>
      <c r="F111" s="84"/>
      <c r="G111" s="84" t="s">
        <v>80</v>
      </c>
      <c r="H111" s="84" t="s">
        <v>80</v>
      </c>
      <c r="I111" s="100"/>
      <c r="J111" s="84" t="s">
        <v>80</v>
      </c>
      <c r="K111" s="84" t="s">
        <v>80</v>
      </c>
      <c r="L111" s="43"/>
      <c r="M111" s="84"/>
      <c r="N111" s="100"/>
      <c r="O111" s="84" t="s">
        <v>80</v>
      </c>
      <c r="P111" s="100"/>
      <c r="Q111" s="84"/>
      <c r="R111" s="84" t="s">
        <v>80</v>
      </c>
      <c r="S111" s="100"/>
      <c r="T111" s="84" t="s">
        <v>80</v>
      </c>
      <c r="U111" s="43"/>
      <c r="V111" s="84" t="s">
        <v>80</v>
      </c>
      <c r="W111" s="84"/>
      <c r="X111" s="84"/>
      <c r="Y111" s="84"/>
      <c r="Z111" s="84" t="s">
        <v>80</v>
      </c>
      <c r="AA111" s="84" t="s">
        <v>80</v>
      </c>
      <c r="AB111" s="84" t="s">
        <v>80</v>
      </c>
      <c r="AC111" s="84"/>
      <c r="AD111" s="43"/>
      <c r="AE111" s="43"/>
      <c r="AF111" s="100"/>
      <c r="AG111" s="133" t="s">
        <v>80</v>
      </c>
      <c r="AH111" s="113"/>
      <c r="AI111" s="84"/>
      <c r="AJ111" s="84"/>
      <c r="AK111" s="10"/>
      <c r="AL111" s="10" t="s">
        <v>80</v>
      </c>
      <c r="AM111" s="10"/>
      <c r="AN111" s="66">
        <f t="shared" si="14"/>
        <v>1190</v>
      </c>
    </row>
    <row r="112" spans="1:40" ht="12.6" customHeight="1" x14ac:dyDescent="0.25">
      <c r="A112" s="122">
        <f t="shared" si="12"/>
        <v>108</v>
      </c>
      <c r="B112" s="116" t="s">
        <v>367</v>
      </c>
      <c r="C112" s="92">
        <f t="shared" si="13"/>
        <v>13</v>
      </c>
      <c r="D112" s="95"/>
      <c r="E112" s="87"/>
      <c r="F112" s="87"/>
      <c r="G112" s="87"/>
      <c r="H112" s="87"/>
      <c r="I112" s="110"/>
      <c r="J112" s="87"/>
      <c r="K112" s="87"/>
      <c r="L112" s="50"/>
      <c r="M112" s="87"/>
      <c r="N112" s="110"/>
      <c r="O112" s="87"/>
      <c r="P112" s="110"/>
      <c r="Q112" s="87"/>
      <c r="R112" s="87"/>
      <c r="S112" s="110"/>
      <c r="T112" s="84"/>
      <c r="U112" s="84" t="s">
        <v>80</v>
      </c>
      <c r="V112" s="84"/>
      <c r="W112" s="84" t="s">
        <v>80</v>
      </c>
      <c r="X112" s="84" t="s">
        <v>80</v>
      </c>
      <c r="Y112" s="84" t="s">
        <v>80</v>
      </c>
      <c r="Z112" s="84" t="s">
        <v>80</v>
      </c>
      <c r="AA112" s="43"/>
      <c r="AB112" s="84"/>
      <c r="AC112" s="84"/>
      <c r="AD112" s="43"/>
      <c r="AE112" s="84" t="s">
        <v>80</v>
      </c>
      <c r="AF112" s="109" t="s">
        <v>80</v>
      </c>
      <c r="AG112" s="133" t="s">
        <v>80</v>
      </c>
      <c r="AH112" s="133" t="s">
        <v>80</v>
      </c>
      <c r="AI112" s="84"/>
      <c r="AJ112" s="84" t="s">
        <v>80</v>
      </c>
      <c r="AK112" s="10" t="s">
        <v>80</v>
      </c>
      <c r="AL112" s="10" t="s">
        <v>80</v>
      </c>
      <c r="AM112" s="10" t="s">
        <v>80</v>
      </c>
      <c r="AN112" s="66">
        <f t="shared" si="14"/>
        <v>1105</v>
      </c>
    </row>
    <row r="113" spans="1:40" ht="12.6" customHeight="1" x14ac:dyDescent="0.25">
      <c r="A113" s="122">
        <f t="shared" si="12"/>
        <v>109</v>
      </c>
      <c r="B113" s="116" t="s">
        <v>310</v>
      </c>
      <c r="C113" s="92">
        <f t="shared" si="13"/>
        <v>7</v>
      </c>
      <c r="D113" s="94"/>
      <c r="E113" s="84"/>
      <c r="F113" s="84"/>
      <c r="G113" s="84"/>
      <c r="H113" s="84"/>
      <c r="I113" s="100"/>
      <c r="J113" s="84" t="s">
        <v>80</v>
      </c>
      <c r="K113" s="84"/>
      <c r="L113" s="43"/>
      <c r="M113" s="84" t="s">
        <v>80</v>
      </c>
      <c r="N113" s="109" t="s">
        <v>80</v>
      </c>
      <c r="O113" s="84"/>
      <c r="P113" s="100"/>
      <c r="Q113" s="84"/>
      <c r="R113" s="43"/>
      <c r="S113" s="100"/>
      <c r="T113" s="84" t="s">
        <v>80</v>
      </c>
      <c r="U113" s="43"/>
      <c r="V113" s="84"/>
      <c r="W113" s="84" t="s">
        <v>80</v>
      </c>
      <c r="X113" s="84"/>
      <c r="Y113" s="84"/>
      <c r="Z113" s="84"/>
      <c r="AA113" s="43"/>
      <c r="AB113" s="84"/>
      <c r="AC113" s="84"/>
      <c r="AD113" s="43"/>
      <c r="AE113" s="43"/>
      <c r="AF113" s="100"/>
      <c r="AG113" s="113"/>
      <c r="AH113" s="133" t="s">
        <v>80</v>
      </c>
      <c r="AI113" s="84" t="s">
        <v>80</v>
      </c>
      <c r="AJ113" s="84"/>
      <c r="AK113" s="10"/>
      <c r="AL113" s="10"/>
      <c r="AM113" s="10"/>
      <c r="AN113" s="66">
        <f t="shared" si="14"/>
        <v>595</v>
      </c>
    </row>
    <row r="114" spans="1:40" ht="12.6" customHeight="1" x14ac:dyDescent="0.25">
      <c r="A114" s="122">
        <f t="shared" si="12"/>
        <v>110</v>
      </c>
      <c r="B114" s="117" t="s">
        <v>289</v>
      </c>
      <c r="C114" s="92">
        <f t="shared" si="13"/>
        <v>25</v>
      </c>
      <c r="D114" s="94" t="s">
        <v>80</v>
      </c>
      <c r="E114" s="84" t="s">
        <v>80</v>
      </c>
      <c r="F114" s="84"/>
      <c r="G114" s="84"/>
      <c r="H114" s="84" t="s">
        <v>80</v>
      </c>
      <c r="I114" s="100"/>
      <c r="J114" s="84"/>
      <c r="K114" s="84" t="s">
        <v>80</v>
      </c>
      <c r="L114" s="84" t="s">
        <v>80</v>
      </c>
      <c r="M114" s="84" t="s">
        <v>80</v>
      </c>
      <c r="N114" s="100"/>
      <c r="O114" s="84" t="s">
        <v>80</v>
      </c>
      <c r="P114" s="100"/>
      <c r="Q114" s="84"/>
      <c r="R114" s="84" t="s">
        <v>80</v>
      </c>
      <c r="S114" s="109" t="s">
        <v>80</v>
      </c>
      <c r="T114" s="84" t="s">
        <v>80</v>
      </c>
      <c r="U114" s="84" t="s">
        <v>80</v>
      </c>
      <c r="V114" s="84" t="s">
        <v>80</v>
      </c>
      <c r="W114" s="84" t="s">
        <v>80</v>
      </c>
      <c r="X114" s="84" t="s">
        <v>80</v>
      </c>
      <c r="Y114" s="84" t="s">
        <v>80</v>
      </c>
      <c r="Z114" s="84" t="s">
        <v>80</v>
      </c>
      <c r="AA114" s="84" t="s">
        <v>80</v>
      </c>
      <c r="AB114" s="84" t="s">
        <v>80</v>
      </c>
      <c r="AC114" s="84" t="s">
        <v>80</v>
      </c>
      <c r="AD114" s="43"/>
      <c r="AE114" s="43"/>
      <c r="AF114" s="109" t="s">
        <v>80</v>
      </c>
      <c r="AG114" s="133" t="s">
        <v>80</v>
      </c>
      <c r="AH114" s="133" t="s">
        <v>80</v>
      </c>
      <c r="AI114" s="84"/>
      <c r="AJ114" s="84" t="s">
        <v>80</v>
      </c>
      <c r="AK114" s="10" t="s">
        <v>80</v>
      </c>
      <c r="AL114" s="10"/>
      <c r="AM114" s="10" t="s">
        <v>80</v>
      </c>
      <c r="AN114" s="66">
        <f t="shared" si="14"/>
        <v>2125</v>
      </c>
    </row>
    <row r="115" spans="1:40" ht="12.6" customHeight="1" x14ac:dyDescent="0.25">
      <c r="A115" s="122">
        <f t="shared" si="12"/>
        <v>111</v>
      </c>
      <c r="B115" s="117" t="s">
        <v>337</v>
      </c>
      <c r="C115" s="92">
        <f t="shared" si="13"/>
        <v>18</v>
      </c>
      <c r="D115" s="94" t="s">
        <v>80</v>
      </c>
      <c r="E115" s="84" t="s">
        <v>80</v>
      </c>
      <c r="F115" s="84"/>
      <c r="G115" s="84" t="s">
        <v>80</v>
      </c>
      <c r="H115" s="84" t="s">
        <v>80</v>
      </c>
      <c r="I115" s="100"/>
      <c r="J115" s="84"/>
      <c r="K115" s="84" t="s">
        <v>80</v>
      </c>
      <c r="L115" s="84" t="s">
        <v>80</v>
      </c>
      <c r="M115" s="84" t="s">
        <v>80</v>
      </c>
      <c r="N115" s="100"/>
      <c r="O115" s="84" t="s">
        <v>80</v>
      </c>
      <c r="P115" s="100"/>
      <c r="Q115" s="84"/>
      <c r="R115" s="84" t="s">
        <v>80</v>
      </c>
      <c r="S115" s="109" t="s">
        <v>80</v>
      </c>
      <c r="T115" s="84" t="s">
        <v>80</v>
      </c>
      <c r="U115" s="43"/>
      <c r="V115" s="84"/>
      <c r="W115" s="84"/>
      <c r="X115" s="84" t="s">
        <v>80</v>
      </c>
      <c r="Y115" s="84"/>
      <c r="Z115" s="84"/>
      <c r="AA115" s="43"/>
      <c r="AB115" s="84" t="s">
        <v>80</v>
      </c>
      <c r="AC115" s="84" t="s">
        <v>80</v>
      </c>
      <c r="AD115" s="84" t="s">
        <v>80</v>
      </c>
      <c r="AE115" s="43"/>
      <c r="AF115" s="109" t="s">
        <v>80</v>
      </c>
      <c r="AG115" s="133" t="s">
        <v>80</v>
      </c>
      <c r="AH115" s="133" t="s">
        <v>80</v>
      </c>
      <c r="AI115" s="84"/>
      <c r="AJ115" s="84"/>
      <c r="AK115" s="10"/>
      <c r="AL115" s="10"/>
      <c r="AM115" s="10"/>
      <c r="AN115" s="66">
        <f t="shared" si="14"/>
        <v>1530</v>
      </c>
    </row>
    <row r="116" spans="1:40" ht="12.6" customHeight="1" x14ac:dyDescent="0.25">
      <c r="A116" s="122">
        <f t="shared" si="12"/>
        <v>112</v>
      </c>
      <c r="B116" s="116" t="s">
        <v>63</v>
      </c>
      <c r="C116" s="92">
        <f t="shared" si="13"/>
        <v>24</v>
      </c>
      <c r="D116" s="94" t="s">
        <v>80</v>
      </c>
      <c r="E116" s="84"/>
      <c r="F116" s="84" t="s">
        <v>80</v>
      </c>
      <c r="G116" s="84" t="s">
        <v>80</v>
      </c>
      <c r="H116" s="84" t="s">
        <v>80</v>
      </c>
      <c r="I116" s="100"/>
      <c r="J116" s="84" t="s">
        <v>80</v>
      </c>
      <c r="K116" s="84" t="s">
        <v>80</v>
      </c>
      <c r="L116" s="84" t="s">
        <v>80</v>
      </c>
      <c r="M116" s="84"/>
      <c r="N116" s="109" t="s">
        <v>80</v>
      </c>
      <c r="O116" s="84" t="s">
        <v>80</v>
      </c>
      <c r="P116" s="100"/>
      <c r="Q116" s="84"/>
      <c r="R116" s="84" t="s">
        <v>80</v>
      </c>
      <c r="S116" s="109" t="s">
        <v>80</v>
      </c>
      <c r="T116" s="43"/>
      <c r="U116" s="84" t="s">
        <v>80</v>
      </c>
      <c r="V116" s="84" t="s">
        <v>80</v>
      </c>
      <c r="W116" s="84" t="s">
        <v>80</v>
      </c>
      <c r="X116" s="84"/>
      <c r="Y116" s="84" t="s">
        <v>80</v>
      </c>
      <c r="Z116" s="84" t="s">
        <v>80</v>
      </c>
      <c r="AA116" s="43"/>
      <c r="AB116" s="84"/>
      <c r="AC116" s="84"/>
      <c r="AD116" s="84" t="s">
        <v>80</v>
      </c>
      <c r="AE116" s="84" t="s">
        <v>80</v>
      </c>
      <c r="AF116" s="100"/>
      <c r="AG116" s="133" t="s">
        <v>80</v>
      </c>
      <c r="AH116" s="133" t="s">
        <v>80</v>
      </c>
      <c r="AI116" s="84"/>
      <c r="AJ116" s="84" t="s">
        <v>80</v>
      </c>
      <c r="AK116" s="10" t="s">
        <v>80</v>
      </c>
      <c r="AL116" s="10" t="s">
        <v>80</v>
      </c>
      <c r="AM116" s="10" t="s">
        <v>80</v>
      </c>
      <c r="AN116" s="66">
        <f t="shared" si="14"/>
        <v>2040</v>
      </c>
    </row>
    <row r="117" spans="1:40" ht="12.6" customHeight="1" x14ac:dyDescent="0.25">
      <c r="A117" s="122">
        <f t="shared" si="12"/>
        <v>113</v>
      </c>
      <c r="B117" s="116" t="s">
        <v>64</v>
      </c>
      <c r="C117" s="92">
        <f t="shared" si="13"/>
        <v>12</v>
      </c>
      <c r="D117" s="94" t="s">
        <v>80</v>
      </c>
      <c r="E117" s="84"/>
      <c r="F117" s="84"/>
      <c r="G117" s="84"/>
      <c r="H117" s="84"/>
      <c r="I117" s="100"/>
      <c r="J117" s="84" t="s">
        <v>80</v>
      </c>
      <c r="K117" s="84" t="s">
        <v>80</v>
      </c>
      <c r="L117" s="84" t="s">
        <v>80</v>
      </c>
      <c r="M117" s="84"/>
      <c r="N117" s="109" t="s">
        <v>80</v>
      </c>
      <c r="O117" s="84" t="s">
        <v>80</v>
      </c>
      <c r="P117" s="100"/>
      <c r="Q117" s="84"/>
      <c r="R117" s="43"/>
      <c r="S117" s="100"/>
      <c r="T117" s="43"/>
      <c r="U117" s="43"/>
      <c r="V117" s="84"/>
      <c r="W117" s="84" t="s">
        <v>80</v>
      </c>
      <c r="X117" s="84"/>
      <c r="Y117" s="84"/>
      <c r="Z117" s="84" t="s">
        <v>80</v>
      </c>
      <c r="AA117" s="84" t="s">
        <v>80</v>
      </c>
      <c r="AB117" s="84"/>
      <c r="AC117" s="84" t="s">
        <v>80</v>
      </c>
      <c r="AD117" s="43"/>
      <c r="AE117" s="43"/>
      <c r="AF117" s="100"/>
      <c r="AG117" s="113"/>
      <c r="AH117" s="133" t="s">
        <v>80</v>
      </c>
      <c r="AI117" s="84"/>
      <c r="AJ117" s="84" t="s">
        <v>80</v>
      </c>
      <c r="AK117" s="10"/>
      <c r="AL117" s="10"/>
      <c r="AM117" s="10"/>
      <c r="AN117" s="66">
        <f t="shared" si="14"/>
        <v>1020</v>
      </c>
    </row>
    <row r="118" spans="1:40" ht="12.6" customHeight="1" x14ac:dyDescent="0.25">
      <c r="A118" s="122">
        <f t="shared" si="12"/>
        <v>114</v>
      </c>
      <c r="B118" s="116" t="s">
        <v>364</v>
      </c>
      <c r="C118" s="92">
        <f>COUNTIF(D118:AM118,"X")</f>
        <v>13</v>
      </c>
      <c r="D118" s="95"/>
      <c r="E118" s="87"/>
      <c r="F118" s="87"/>
      <c r="G118" s="87"/>
      <c r="H118" s="87"/>
      <c r="I118" s="110"/>
      <c r="J118" s="87"/>
      <c r="K118" s="87"/>
      <c r="L118" s="50"/>
      <c r="M118" s="87"/>
      <c r="N118" s="110"/>
      <c r="O118" s="87"/>
      <c r="P118" s="110"/>
      <c r="Q118" s="87"/>
      <c r="R118" s="87"/>
      <c r="S118" s="110"/>
      <c r="T118" s="84" t="s">
        <v>80</v>
      </c>
      <c r="U118" s="43"/>
      <c r="V118" s="84"/>
      <c r="W118" s="84" t="s">
        <v>80</v>
      </c>
      <c r="X118" s="84"/>
      <c r="Y118" s="84" t="s">
        <v>80</v>
      </c>
      <c r="Z118" s="84" t="s">
        <v>80</v>
      </c>
      <c r="AA118" s="84" t="s">
        <v>80</v>
      </c>
      <c r="AB118" s="84" t="s">
        <v>80</v>
      </c>
      <c r="AC118" s="84" t="s">
        <v>80</v>
      </c>
      <c r="AD118" s="84" t="s">
        <v>80</v>
      </c>
      <c r="AE118" s="84" t="s">
        <v>80</v>
      </c>
      <c r="AF118" s="100"/>
      <c r="AG118" s="133" t="s">
        <v>80</v>
      </c>
      <c r="AH118" s="133" t="s">
        <v>80</v>
      </c>
      <c r="AI118" s="84"/>
      <c r="AJ118" s="84"/>
      <c r="AK118" s="10" t="s">
        <v>80</v>
      </c>
      <c r="AL118" s="10"/>
      <c r="AM118" s="10" t="s">
        <v>80</v>
      </c>
      <c r="AN118" s="66">
        <f>C118*$AN$3</f>
        <v>1105</v>
      </c>
    </row>
    <row r="119" spans="1:40" ht="12.6" customHeight="1" x14ac:dyDescent="0.25">
      <c r="A119" s="122">
        <f t="shared" si="12"/>
        <v>115</v>
      </c>
      <c r="B119" s="116" t="s">
        <v>290</v>
      </c>
      <c r="C119" s="92">
        <f t="shared" si="13"/>
        <v>11</v>
      </c>
      <c r="D119" s="94"/>
      <c r="E119" s="84" t="s">
        <v>80</v>
      </c>
      <c r="F119" s="84" t="s">
        <v>80</v>
      </c>
      <c r="G119" s="84" t="s">
        <v>80</v>
      </c>
      <c r="H119" s="84"/>
      <c r="I119" s="100"/>
      <c r="J119" s="84"/>
      <c r="K119" s="84" t="s">
        <v>80</v>
      </c>
      <c r="L119" s="43"/>
      <c r="M119" s="84"/>
      <c r="N119" s="109" t="s">
        <v>80</v>
      </c>
      <c r="O119" s="84"/>
      <c r="P119" s="109" t="s">
        <v>80</v>
      </c>
      <c r="Q119" s="84"/>
      <c r="R119" s="43"/>
      <c r="S119" s="100"/>
      <c r="T119" s="84" t="s">
        <v>80</v>
      </c>
      <c r="U119" s="43"/>
      <c r="V119" s="84" t="s">
        <v>80</v>
      </c>
      <c r="W119" s="84"/>
      <c r="X119" s="84"/>
      <c r="Y119" s="84"/>
      <c r="Z119" s="84"/>
      <c r="AA119" s="43"/>
      <c r="AB119" s="84"/>
      <c r="AC119" s="84"/>
      <c r="AD119" s="84" t="s">
        <v>80</v>
      </c>
      <c r="AE119" s="43"/>
      <c r="AF119" s="100"/>
      <c r="AG119" s="133" t="s">
        <v>80</v>
      </c>
      <c r="AH119" s="113"/>
      <c r="AI119" s="84"/>
      <c r="AJ119" s="84"/>
      <c r="AK119" s="10" t="s">
        <v>80</v>
      </c>
      <c r="AL119" s="10"/>
      <c r="AM119" s="10"/>
      <c r="AN119" s="66">
        <f t="shared" si="14"/>
        <v>935</v>
      </c>
    </row>
    <row r="120" spans="1:40" ht="12.6" customHeight="1" x14ac:dyDescent="0.25">
      <c r="A120" s="122">
        <f t="shared" si="12"/>
        <v>116</v>
      </c>
      <c r="B120" s="116" t="s">
        <v>311</v>
      </c>
      <c r="C120" s="92">
        <f t="shared" si="13"/>
        <v>22</v>
      </c>
      <c r="D120" s="94" t="s">
        <v>80</v>
      </c>
      <c r="E120" s="84"/>
      <c r="F120" s="84"/>
      <c r="G120" s="84" t="s">
        <v>80</v>
      </c>
      <c r="H120" s="84"/>
      <c r="I120" s="100"/>
      <c r="J120" s="84" t="s">
        <v>80</v>
      </c>
      <c r="K120" s="84" t="s">
        <v>80</v>
      </c>
      <c r="L120" s="84" t="s">
        <v>80</v>
      </c>
      <c r="M120" s="84"/>
      <c r="N120" s="109" t="s">
        <v>80</v>
      </c>
      <c r="O120" s="84" t="s">
        <v>80</v>
      </c>
      <c r="P120" s="100"/>
      <c r="Q120" s="84"/>
      <c r="R120" s="43"/>
      <c r="S120" s="100"/>
      <c r="T120" s="84" t="s">
        <v>80</v>
      </c>
      <c r="U120" s="84" t="s">
        <v>80</v>
      </c>
      <c r="V120" s="84" t="s">
        <v>80</v>
      </c>
      <c r="W120" s="84" t="s">
        <v>80</v>
      </c>
      <c r="X120" s="84"/>
      <c r="Y120" s="84" t="s">
        <v>80</v>
      </c>
      <c r="Z120" s="84" t="s">
        <v>80</v>
      </c>
      <c r="AA120" s="84" t="s">
        <v>80</v>
      </c>
      <c r="AB120" s="84" t="s">
        <v>80</v>
      </c>
      <c r="AC120" s="84" t="s">
        <v>80</v>
      </c>
      <c r="AD120" s="84" t="s">
        <v>80</v>
      </c>
      <c r="AE120" s="84" t="s">
        <v>80</v>
      </c>
      <c r="AF120" s="109" t="s">
        <v>80</v>
      </c>
      <c r="AG120" s="133" t="s">
        <v>80</v>
      </c>
      <c r="AH120" s="113"/>
      <c r="AI120" s="84"/>
      <c r="AJ120" s="84"/>
      <c r="AK120" s="10" t="s">
        <v>80</v>
      </c>
      <c r="AL120" s="10"/>
      <c r="AM120" s="10" t="s">
        <v>80</v>
      </c>
      <c r="AN120" s="66">
        <f t="shared" si="14"/>
        <v>1870</v>
      </c>
    </row>
    <row r="121" spans="1:40" ht="12.6" customHeight="1" x14ac:dyDescent="0.25">
      <c r="A121" s="122">
        <f t="shared" si="12"/>
        <v>117</v>
      </c>
      <c r="B121" s="116" t="s">
        <v>321</v>
      </c>
      <c r="C121" s="92">
        <f t="shared" si="13"/>
        <v>8</v>
      </c>
      <c r="D121" s="94" t="s">
        <v>80</v>
      </c>
      <c r="E121" s="84"/>
      <c r="F121" s="84" t="s">
        <v>80</v>
      </c>
      <c r="G121" s="84"/>
      <c r="H121" s="84"/>
      <c r="I121" s="100"/>
      <c r="J121" s="84" t="s">
        <v>80</v>
      </c>
      <c r="K121" s="84" t="s">
        <v>80</v>
      </c>
      <c r="L121" s="43"/>
      <c r="M121" s="84"/>
      <c r="N121" s="100"/>
      <c r="O121" s="84" t="s">
        <v>80</v>
      </c>
      <c r="P121" s="100"/>
      <c r="Q121" s="84"/>
      <c r="R121" s="84" t="s">
        <v>80</v>
      </c>
      <c r="S121" s="100"/>
      <c r="T121" s="84" t="s">
        <v>80</v>
      </c>
      <c r="U121" s="43"/>
      <c r="V121" s="84"/>
      <c r="W121" s="84"/>
      <c r="X121" s="84"/>
      <c r="Y121" s="84"/>
      <c r="Z121" s="84"/>
      <c r="AA121" s="43"/>
      <c r="AB121" s="84"/>
      <c r="AC121" s="84" t="s">
        <v>80</v>
      </c>
      <c r="AD121" s="84"/>
      <c r="AE121" s="43"/>
      <c r="AF121" s="100"/>
      <c r="AG121" s="113"/>
      <c r="AH121" s="113"/>
      <c r="AI121" s="84"/>
      <c r="AJ121" s="84"/>
      <c r="AK121" s="10"/>
      <c r="AL121" s="10"/>
      <c r="AM121" s="10"/>
      <c r="AN121" s="66">
        <f t="shared" si="14"/>
        <v>680</v>
      </c>
    </row>
    <row r="122" spans="1:40" ht="12.6" customHeight="1" x14ac:dyDescent="0.25">
      <c r="A122" s="122">
        <f t="shared" si="12"/>
        <v>118</v>
      </c>
      <c r="B122" s="116" t="s">
        <v>312</v>
      </c>
      <c r="C122" s="92">
        <f t="shared" si="13"/>
        <v>12</v>
      </c>
      <c r="D122" s="94"/>
      <c r="E122" s="84"/>
      <c r="F122" s="84" t="s">
        <v>80</v>
      </c>
      <c r="G122" s="84"/>
      <c r="H122" s="84"/>
      <c r="I122" s="100"/>
      <c r="J122" s="84"/>
      <c r="K122" s="84" t="s">
        <v>80</v>
      </c>
      <c r="L122" s="43"/>
      <c r="M122" s="84"/>
      <c r="N122" s="100"/>
      <c r="O122" s="84"/>
      <c r="P122" s="100"/>
      <c r="Q122" s="84" t="s">
        <v>80</v>
      </c>
      <c r="R122" s="43"/>
      <c r="S122" s="100"/>
      <c r="T122" s="84" t="s">
        <v>80</v>
      </c>
      <c r="U122" s="43"/>
      <c r="V122" s="84" t="s">
        <v>80</v>
      </c>
      <c r="W122" s="84"/>
      <c r="X122" s="84"/>
      <c r="Y122" s="84"/>
      <c r="Z122" s="84"/>
      <c r="AA122" s="43"/>
      <c r="AB122" s="84" t="s">
        <v>80</v>
      </c>
      <c r="AC122" s="84"/>
      <c r="AD122" s="84" t="s">
        <v>80</v>
      </c>
      <c r="AE122" s="84" t="s">
        <v>80</v>
      </c>
      <c r="AF122" s="100"/>
      <c r="AG122" s="133" t="s">
        <v>80</v>
      </c>
      <c r="AH122" s="113"/>
      <c r="AI122" s="84" t="s">
        <v>80</v>
      </c>
      <c r="AJ122" s="84"/>
      <c r="AK122" s="10" t="s">
        <v>80</v>
      </c>
      <c r="AL122" s="10"/>
      <c r="AM122" s="10" t="s">
        <v>80</v>
      </c>
      <c r="AN122" s="66">
        <f t="shared" si="14"/>
        <v>1020</v>
      </c>
    </row>
    <row r="123" spans="1:40" ht="12.6" customHeight="1" x14ac:dyDescent="0.25">
      <c r="A123" s="122">
        <f t="shared" si="12"/>
        <v>119</v>
      </c>
      <c r="B123" s="116" t="s">
        <v>261</v>
      </c>
      <c r="C123" s="92">
        <f t="shared" si="13"/>
        <v>17</v>
      </c>
      <c r="D123" s="94" t="s">
        <v>80</v>
      </c>
      <c r="E123" s="84"/>
      <c r="F123" s="84"/>
      <c r="G123" s="84"/>
      <c r="H123" s="84"/>
      <c r="I123" s="100"/>
      <c r="J123" s="84" t="s">
        <v>80</v>
      </c>
      <c r="K123" s="84"/>
      <c r="L123" s="43"/>
      <c r="M123" s="84"/>
      <c r="N123" s="109" t="s">
        <v>80</v>
      </c>
      <c r="O123" s="84"/>
      <c r="P123" s="100"/>
      <c r="Q123" s="84"/>
      <c r="R123" s="84" t="s">
        <v>80</v>
      </c>
      <c r="S123" s="100"/>
      <c r="T123" s="84" t="s">
        <v>80</v>
      </c>
      <c r="U123" s="43"/>
      <c r="V123" s="84" t="s">
        <v>80</v>
      </c>
      <c r="W123" s="84" t="s">
        <v>80</v>
      </c>
      <c r="X123" s="84" t="s">
        <v>80</v>
      </c>
      <c r="Y123" s="84" t="s">
        <v>80</v>
      </c>
      <c r="Z123" s="84"/>
      <c r="AA123" s="84" t="s">
        <v>80</v>
      </c>
      <c r="AB123" s="84" t="s">
        <v>80</v>
      </c>
      <c r="AC123" s="84" t="s">
        <v>80</v>
      </c>
      <c r="AD123" s="43"/>
      <c r="AE123" s="43"/>
      <c r="AF123" s="100"/>
      <c r="AG123" s="133" t="s">
        <v>80</v>
      </c>
      <c r="AH123" s="133" t="s">
        <v>80</v>
      </c>
      <c r="AI123" s="84" t="s">
        <v>80</v>
      </c>
      <c r="AJ123" s="84" t="s">
        <v>80</v>
      </c>
      <c r="AK123" s="10"/>
      <c r="AL123" s="10"/>
      <c r="AM123" s="10" t="s">
        <v>80</v>
      </c>
      <c r="AN123" s="66">
        <f t="shared" si="14"/>
        <v>1445</v>
      </c>
    </row>
    <row r="124" spans="1:40" ht="12.6" customHeight="1" x14ac:dyDescent="0.25">
      <c r="A124" s="122">
        <f t="shared" si="12"/>
        <v>120</v>
      </c>
      <c r="B124" s="116" t="s">
        <v>236</v>
      </c>
      <c r="C124" s="92">
        <f t="shared" si="13"/>
        <v>20</v>
      </c>
      <c r="D124" s="94" t="s">
        <v>80</v>
      </c>
      <c r="E124" s="84"/>
      <c r="F124" s="84" t="s">
        <v>80</v>
      </c>
      <c r="G124" s="84"/>
      <c r="H124" s="84"/>
      <c r="I124" s="109" t="s">
        <v>80</v>
      </c>
      <c r="J124" s="84" t="s">
        <v>80</v>
      </c>
      <c r="K124" s="84"/>
      <c r="L124" s="43"/>
      <c r="M124" s="84" t="s">
        <v>80</v>
      </c>
      <c r="N124" s="109" t="s">
        <v>80</v>
      </c>
      <c r="O124" s="84"/>
      <c r="P124" s="109" t="s">
        <v>80</v>
      </c>
      <c r="Q124" s="84" t="s">
        <v>80</v>
      </c>
      <c r="R124" s="84" t="s">
        <v>80</v>
      </c>
      <c r="S124" s="109" t="s">
        <v>80</v>
      </c>
      <c r="T124" s="84" t="s">
        <v>80</v>
      </c>
      <c r="U124" s="43"/>
      <c r="V124" s="84" t="s">
        <v>80</v>
      </c>
      <c r="W124" s="84"/>
      <c r="X124" s="84" t="s">
        <v>80</v>
      </c>
      <c r="Y124" s="84" t="s">
        <v>80</v>
      </c>
      <c r="Z124" s="84"/>
      <c r="AA124" s="43"/>
      <c r="AB124" s="84" t="s">
        <v>80</v>
      </c>
      <c r="AC124" s="84" t="s">
        <v>80</v>
      </c>
      <c r="AD124" s="84" t="s">
        <v>80</v>
      </c>
      <c r="AE124" s="43"/>
      <c r="AF124" s="100"/>
      <c r="AG124" s="113"/>
      <c r="AH124" s="113"/>
      <c r="AI124" s="84" t="s">
        <v>80</v>
      </c>
      <c r="AJ124" s="84"/>
      <c r="AK124" s="10"/>
      <c r="AL124" s="10" t="s">
        <v>80</v>
      </c>
      <c r="AM124" s="10" t="s">
        <v>80</v>
      </c>
      <c r="AN124" s="66">
        <f t="shared" si="14"/>
        <v>1700</v>
      </c>
    </row>
    <row r="125" spans="1:40" ht="12.6" customHeight="1" x14ac:dyDescent="0.25">
      <c r="A125" s="122">
        <f t="shared" si="12"/>
        <v>121</v>
      </c>
      <c r="B125" s="116" t="s">
        <v>274</v>
      </c>
      <c r="C125" s="92">
        <f t="shared" ref="C125" si="15">COUNTIF(D125:AM125,"X")</f>
        <v>5</v>
      </c>
      <c r="D125" s="95"/>
      <c r="E125" s="87"/>
      <c r="F125" s="87"/>
      <c r="G125" s="87"/>
      <c r="H125" s="87"/>
      <c r="I125" s="110"/>
      <c r="J125" s="87"/>
      <c r="K125" s="87"/>
      <c r="L125" s="50"/>
      <c r="M125" s="87"/>
      <c r="N125" s="110"/>
      <c r="O125" s="87"/>
      <c r="P125" s="110"/>
      <c r="Q125" s="87"/>
      <c r="R125" s="87"/>
      <c r="S125" s="111"/>
      <c r="T125" s="87"/>
      <c r="U125" s="50"/>
      <c r="V125" s="87"/>
      <c r="W125" s="87"/>
      <c r="X125" s="87"/>
      <c r="Y125" s="87"/>
      <c r="Z125" s="84" t="s">
        <v>80</v>
      </c>
      <c r="AA125" s="84" t="s">
        <v>80</v>
      </c>
      <c r="AB125" s="84" t="s">
        <v>80</v>
      </c>
      <c r="AC125" s="84" t="s">
        <v>80</v>
      </c>
      <c r="AD125" s="43"/>
      <c r="AE125" s="43"/>
      <c r="AF125" s="100"/>
      <c r="AG125" s="133" t="s">
        <v>80</v>
      </c>
      <c r="AH125" s="113"/>
      <c r="AI125" s="84"/>
      <c r="AJ125" s="84"/>
      <c r="AK125" s="10"/>
      <c r="AL125" s="10"/>
      <c r="AM125" s="10"/>
      <c r="AN125" s="66">
        <f t="shared" ref="AN125" si="16">C125*$AN$3</f>
        <v>425</v>
      </c>
    </row>
    <row r="126" spans="1:40" ht="12.6" customHeight="1" x14ac:dyDescent="0.25">
      <c r="A126" s="122">
        <f t="shared" si="12"/>
        <v>122</v>
      </c>
      <c r="B126" s="116" t="s">
        <v>338</v>
      </c>
      <c r="C126" s="92">
        <f t="shared" si="13"/>
        <v>19</v>
      </c>
      <c r="D126" s="94" t="s">
        <v>80</v>
      </c>
      <c r="E126" s="84" t="s">
        <v>80</v>
      </c>
      <c r="F126" s="84" t="s">
        <v>80</v>
      </c>
      <c r="G126" s="84" t="s">
        <v>80</v>
      </c>
      <c r="H126" s="84" t="s">
        <v>80</v>
      </c>
      <c r="I126" s="100"/>
      <c r="J126" s="84" t="s">
        <v>80</v>
      </c>
      <c r="K126" s="84" t="s">
        <v>80</v>
      </c>
      <c r="L126" s="43"/>
      <c r="M126" s="84"/>
      <c r="N126" s="100"/>
      <c r="O126" s="84"/>
      <c r="P126" s="100"/>
      <c r="Q126" s="84"/>
      <c r="R126" s="84" t="s">
        <v>80</v>
      </c>
      <c r="S126" s="109" t="s">
        <v>80</v>
      </c>
      <c r="T126" s="84" t="s">
        <v>80</v>
      </c>
      <c r="U126" s="43"/>
      <c r="V126" s="84" t="s">
        <v>80</v>
      </c>
      <c r="W126" s="84" t="s">
        <v>80</v>
      </c>
      <c r="X126" s="84" t="s">
        <v>80</v>
      </c>
      <c r="Y126" s="84" t="s">
        <v>80</v>
      </c>
      <c r="Z126" s="84"/>
      <c r="AA126" s="84" t="s">
        <v>80</v>
      </c>
      <c r="AB126" s="84"/>
      <c r="AC126" s="84" t="s">
        <v>80</v>
      </c>
      <c r="AD126" s="43"/>
      <c r="AE126" s="84" t="s">
        <v>80</v>
      </c>
      <c r="AF126" s="100"/>
      <c r="AG126" s="113"/>
      <c r="AH126" s="113"/>
      <c r="AI126" s="84" t="s">
        <v>80</v>
      </c>
      <c r="AJ126" s="84"/>
      <c r="AK126" s="10"/>
      <c r="AL126" s="10"/>
      <c r="AM126" s="10" t="s">
        <v>80</v>
      </c>
      <c r="AN126" s="66">
        <f t="shared" si="14"/>
        <v>1615</v>
      </c>
    </row>
    <row r="127" spans="1:40" ht="12.6" customHeight="1" x14ac:dyDescent="0.25">
      <c r="A127" s="122">
        <f t="shared" si="12"/>
        <v>123</v>
      </c>
      <c r="B127" s="116" t="s">
        <v>226</v>
      </c>
      <c r="C127" s="92">
        <f t="shared" si="13"/>
        <v>2</v>
      </c>
      <c r="D127" s="94"/>
      <c r="E127" s="84"/>
      <c r="F127" s="84"/>
      <c r="G127" s="84"/>
      <c r="H127" s="84"/>
      <c r="I127" s="100"/>
      <c r="J127" s="84"/>
      <c r="K127" s="84"/>
      <c r="L127" s="43"/>
      <c r="M127" s="84"/>
      <c r="N127" s="100"/>
      <c r="O127" s="84"/>
      <c r="P127" s="100"/>
      <c r="Q127" s="84"/>
      <c r="R127" s="43"/>
      <c r="S127" s="100"/>
      <c r="T127" s="43"/>
      <c r="U127" s="43"/>
      <c r="V127" s="84"/>
      <c r="W127" s="84"/>
      <c r="X127" s="84"/>
      <c r="Y127" s="84"/>
      <c r="Z127" s="84"/>
      <c r="AA127" s="43"/>
      <c r="AB127" s="84" t="s">
        <v>80</v>
      </c>
      <c r="AC127" s="84"/>
      <c r="AD127" s="43"/>
      <c r="AE127" s="84" t="s">
        <v>80</v>
      </c>
      <c r="AF127" s="100"/>
      <c r="AG127" s="113"/>
      <c r="AH127" s="113"/>
      <c r="AI127" s="84"/>
      <c r="AJ127" s="84"/>
      <c r="AK127" s="10"/>
      <c r="AL127" s="10"/>
      <c r="AM127" s="10"/>
      <c r="AN127" s="66">
        <f t="shared" si="14"/>
        <v>170</v>
      </c>
    </row>
    <row r="128" spans="1:40" ht="12.6" customHeight="1" x14ac:dyDescent="0.25">
      <c r="A128" s="122">
        <f t="shared" si="12"/>
        <v>124</v>
      </c>
      <c r="B128" s="116" t="s">
        <v>347</v>
      </c>
      <c r="C128" s="92">
        <f t="shared" si="13"/>
        <v>12</v>
      </c>
      <c r="D128" s="94"/>
      <c r="E128" s="84" t="s">
        <v>80</v>
      </c>
      <c r="F128" s="84"/>
      <c r="G128" s="84" t="s">
        <v>80</v>
      </c>
      <c r="H128" s="84"/>
      <c r="I128" s="100"/>
      <c r="J128" s="84"/>
      <c r="K128" s="84"/>
      <c r="L128" s="43"/>
      <c r="M128" s="84" t="s">
        <v>80</v>
      </c>
      <c r="N128" s="109" t="s">
        <v>80</v>
      </c>
      <c r="O128" s="84" t="s">
        <v>80</v>
      </c>
      <c r="P128" s="100"/>
      <c r="Q128" s="84"/>
      <c r="R128" s="84" t="s">
        <v>80</v>
      </c>
      <c r="S128" s="100"/>
      <c r="T128" s="43"/>
      <c r="U128" s="84" t="s">
        <v>80</v>
      </c>
      <c r="V128" s="84"/>
      <c r="W128" s="84" t="s">
        <v>80</v>
      </c>
      <c r="X128" s="84"/>
      <c r="Y128" s="84"/>
      <c r="Z128" s="84"/>
      <c r="AA128" s="84" t="s">
        <v>80</v>
      </c>
      <c r="AB128" s="84" t="s">
        <v>80</v>
      </c>
      <c r="AC128" s="84"/>
      <c r="AD128" s="43"/>
      <c r="AE128" s="43"/>
      <c r="AF128" s="100"/>
      <c r="AG128" s="113"/>
      <c r="AH128" s="113"/>
      <c r="AI128" s="84" t="s">
        <v>80</v>
      </c>
      <c r="AJ128" s="84"/>
      <c r="AK128" s="10"/>
      <c r="AL128" s="10"/>
      <c r="AM128" s="10" t="s">
        <v>80</v>
      </c>
      <c r="AN128" s="66">
        <f t="shared" si="14"/>
        <v>1020</v>
      </c>
    </row>
    <row r="129" spans="1:40" ht="12.6" customHeight="1" x14ac:dyDescent="0.25">
      <c r="A129" s="122">
        <f t="shared" si="12"/>
        <v>125</v>
      </c>
      <c r="B129" s="116" t="s">
        <v>66</v>
      </c>
      <c r="C129" s="92">
        <f t="shared" si="13"/>
        <v>28</v>
      </c>
      <c r="D129" s="94" t="s">
        <v>80</v>
      </c>
      <c r="E129" s="84" t="s">
        <v>80</v>
      </c>
      <c r="F129" s="84"/>
      <c r="G129" s="84"/>
      <c r="H129" s="84"/>
      <c r="I129" s="100"/>
      <c r="J129" s="84"/>
      <c r="K129" s="84" t="s">
        <v>80</v>
      </c>
      <c r="L129" s="43"/>
      <c r="M129" s="84" t="s">
        <v>80</v>
      </c>
      <c r="N129" s="109" t="s">
        <v>80</v>
      </c>
      <c r="O129" s="84" t="s">
        <v>80</v>
      </c>
      <c r="P129" s="100"/>
      <c r="Q129" s="84" t="s">
        <v>80</v>
      </c>
      <c r="R129" s="84" t="s">
        <v>80</v>
      </c>
      <c r="S129" s="109" t="s">
        <v>80</v>
      </c>
      <c r="T129" s="84" t="s">
        <v>80</v>
      </c>
      <c r="U129" s="84" t="s">
        <v>80</v>
      </c>
      <c r="V129" s="84" t="s">
        <v>80</v>
      </c>
      <c r="W129" s="84" t="s">
        <v>80</v>
      </c>
      <c r="X129" s="84" t="s">
        <v>80</v>
      </c>
      <c r="Y129" s="84" t="s">
        <v>80</v>
      </c>
      <c r="Z129" s="84" t="s">
        <v>80</v>
      </c>
      <c r="AA129" s="84" t="s">
        <v>80</v>
      </c>
      <c r="AB129" s="84" t="s">
        <v>80</v>
      </c>
      <c r="AC129" s="84" t="s">
        <v>80</v>
      </c>
      <c r="AD129" s="84" t="s">
        <v>80</v>
      </c>
      <c r="AE129" s="84" t="s">
        <v>80</v>
      </c>
      <c r="AF129" s="109" t="s">
        <v>80</v>
      </c>
      <c r="AG129" s="133" t="s">
        <v>80</v>
      </c>
      <c r="AH129" s="133" t="s">
        <v>80</v>
      </c>
      <c r="AI129" s="84" t="s">
        <v>80</v>
      </c>
      <c r="AJ129" s="84" t="s">
        <v>80</v>
      </c>
      <c r="AK129" s="10" t="s">
        <v>80</v>
      </c>
      <c r="AL129" s="10"/>
      <c r="AM129" s="10" t="s">
        <v>80</v>
      </c>
      <c r="AN129" s="66">
        <f t="shared" si="14"/>
        <v>2380</v>
      </c>
    </row>
    <row r="130" spans="1:40" ht="12.6" customHeight="1" x14ac:dyDescent="0.25">
      <c r="A130" s="122">
        <f t="shared" si="12"/>
        <v>126</v>
      </c>
      <c r="B130" s="116" t="s">
        <v>360</v>
      </c>
      <c r="C130" s="92">
        <f t="shared" si="13"/>
        <v>23</v>
      </c>
      <c r="D130" s="94"/>
      <c r="E130" s="84"/>
      <c r="F130" s="84" t="s">
        <v>80</v>
      </c>
      <c r="G130" s="84"/>
      <c r="H130" s="84"/>
      <c r="I130" s="100"/>
      <c r="J130" s="84"/>
      <c r="K130" s="84" t="s">
        <v>80</v>
      </c>
      <c r="L130" s="43"/>
      <c r="M130" s="84"/>
      <c r="N130" s="100"/>
      <c r="O130" s="84" t="s">
        <v>80</v>
      </c>
      <c r="P130" s="109" t="s">
        <v>80</v>
      </c>
      <c r="Q130" s="84" t="s">
        <v>80</v>
      </c>
      <c r="R130" s="84" t="s">
        <v>80</v>
      </c>
      <c r="S130" s="109" t="s">
        <v>80</v>
      </c>
      <c r="T130" s="84"/>
      <c r="U130" s="84" t="s">
        <v>80</v>
      </c>
      <c r="V130" s="84" t="s">
        <v>80</v>
      </c>
      <c r="W130" s="84" t="s">
        <v>80</v>
      </c>
      <c r="X130" s="84" t="s">
        <v>80</v>
      </c>
      <c r="Y130" s="84"/>
      <c r="Z130" s="84" t="s">
        <v>80</v>
      </c>
      <c r="AA130" s="84" t="s">
        <v>80</v>
      </c>
      <c r="AB130" s="84" t="s">
        <v>80</v>
      </c>
      <c r="AC130" s="84" t="s">
        <v>80</v>
      </c>
      <c r="AD130" s="43"/>
      <c r="AE130" s="84" t="s">
        <v>80</v>
      </c>
      <c r="AF130" s="109" t="s">
        <v>80</v>
      </c>
      <c r="AG130" s="133" t="s">
        <v>80</v>
      </c>
      <c r="AH130" s="113"/>
      <c r="AI130" s="84" t="s">
        <v>80</v>
      </c>
      <c r="AJ130" s="84" t="s">
        <v>80</v>
      </c>
      <c r="AK130" s="10" t="s">
        <v>80</v>
      </c>
      <c r="AL130" s="10" t="s">
        <v>80</v>
      </c>
      <c r="AM130" s="10" t="s">
        <v>80</v>
      </c>
      <c r="AN130" s="66">
        <f t="shared" si="14"/>
        <v>1955</v>
      </c>
    </row>
    <row r="131" spans="1:40" ht="12.6" customHeight="1" x14ac:dyDescent="0.25">
      <c r="A131" s="122">
        <f t="shared" si="12"/>
        <v>127</v>
      </c>
      <c r="B131" s="116" t="s">
        <v>275</v>
      </c>
      <c r="C131" s="92">
        <f t="shared" si="13"/>
        <v>6</v>
      </c>
      <c r="D131" s="94"/>
      <c r="E131" s="84"/>
      <c r="F131" s="84"/>
      <c r="G131" s="84" t="s">
        <v>80</v>
      </c>
      <c r="H131" s="84"/>
      <c r="I131" s="100"/>
      <c r="J131" s="84"/>
      <c r="K131" s="84"/>
      <c r="L131" s="43"/>
      <c r="M131" s="84" t="s">
        <v>80</v>
      </c>
      <c r="N131" s="109" t="s">
        <v>80</v>
      </c>
      <c r="O131" s="84" t="s">
        <v>80</v>
      </c>
      <c r="P131" s="100"/>
      <c r="Q131" s="84"/>
      <c r="R131" s="43"/>
      <c r="S131" s="100"/>
      <c r="T131" s="43"/>
      <c r="U131" s="84" t="s">
        <v>80</v>
      </c>
      <c r="V131" s="84"/>
      <c r="W131" s="84"/>
      <c r="X131" s="84"/>
      <c r="Y131" s="84"/>
      <c r="Z131" s="84"/>
      <c r="AA131" s="43"/>
      <c r="AB131" s="84"/>
      <c r="AC131" s="84"/>
      <c r="AD131" s="43"/>
      <c r="AE131" s="43"/>
      <c r="AF131" s="100"/>
      <c r="AG131" s="133" t="s">
        <v>80</v>
      </c>
      <c r="AH131" s="113"/>
      <c r="AI131" s="84"/>
      <c r="AJ131" s="84"/>
      <c r="AK131" s="10"/>
      <c r="AL131" s="10"/>
      <c r="AM131" s="10"/>
      <c r="AN131" s="66">
        <f t="shared" si="14"/>
        <v>510</v>
      </c>
    </row>
    <row r="132" spans="1:40" ht="12.6" customHeight="1" x14ac:dyDescent="0.25">
      <c r="A132" s="122">
        <f t="shared" si="12"/>
        <v>128</v>
      </c>
      <c r="B132" s="116" t="s">
        <v>262</v>
      </c>
      <c r="C132" s="92">
        <f t="shared" si="13"/>
        <v>13</v>
      </c>
      <c r="D132" s="94"/>
      <c r="E132" s="84"/>
      <c r="F132" s="84"/>
      <c r="G132" s="84"/>
      <c r="H132" s="84"/>
      <c r="I132" s="100"/>
      <c r="J132" s="84" t="s">
        <v>80</v>
      </c>
      <c r="K132" s="84"/>
      <c r="L132" s="43"/>
      <c r="M132" s="84"/>
      <c r="N132" s="100"/>
      <c r="O132" s="84"/>
      <c r="P132" s="109" t="s">
        <v>80</v>
      </c>
      <c r="Q132" s="84"/>
      <c r="R132" s="84" t="s">
        <v>80</v>
      </c>
      <c r="S132" s="109" t="s">
        <v>80</v>
      </c>
      <c r="T132" s="43"/>
      <c r="U132" s="43"/>
      <c r="V132" s="84" t="s">
        <v>80</v>
      </c>
      <c r="W132" s="84" t="s">
        <v>80</v>
      </c>
      <c r="X132" s="84"/>
      <c r="Y132" s="84" t="s">
        <v>80</v>
      </c>
      <c r="Z132" s="84"/>
      <c r="AA132" s="43"/>
      <c r="AB132" s="84" t="s">
        <v>80</v>
      </c>
      <c r="AC132" s="84"/>
      <c r="AD132" s="43"/>
      <c r="AE132" s="84" t="s">
        <v>80</v>
      </c>
      <c r="AF132" s="109" t="s">
        <v>80</v>
      </c>
      <c r="AG132" s="113"/>
      <c r="AH132" s="133" t="s">
        <v>80</v>
      </c>
      <c r="AI132" s="84"/>
      <c r="AJ132" s="84" t="s">
        <v>80</v>
      </c>
      <c r="AK132" s="10"/>
      <c r="AL132" s="10"/>
      <c r="AM132" s="10" t="s">
        <v>80</v>
      </c>
      <c r="AN132" s="66">
        <f t="shared" si="14"/>
        <v>1105</v>
      </c>
    </row>
    <row r="133" spans="1:40" ht="12.6" customHeight="1" x14ac:dyDescent="0.25">
      <c r="A133" s="122">
        <f t="shared" si="12"/>
        <v>129</v>
      </c>
      <c r="B133" s="116" t="s">
        <v>346</v>
      </c>
      <c r="C133" s="92">
        <f t="shared" si="13"/>
        <v>23</v>
      </c>
      <c r="D133" s="94" t="s">
        <v>80</v>
      </c>
      <c r="E133" s="84"/>
      <c r="F133" s="84" t="s">
        <v>80</v>
      </c>
      <c r="G133" s="84" t="s">
        <v>80</v>
      </c>
      <c r="H133" s="84" t="s">
        <v>80</v>
      </c>
      <c r="I133" s="100"/>
      <c r="J133" s="84"/>
      <c r="K133" s="84" t="s">
        <v>80</v>
      </c>
      <c r="L133" s="84" t="s">
        <v>80</v>
      </c>
      <c r="M133" s="84"/>
      <c r="N133" s="109" t="s">
        <v>80</v>
      </c>
      <c r="O133" s="84" t="s">
        <v>80</v>
      </c>
      <c r="P133" s="100"/>
      <c r="Q133" s="84"/>
      <c r="R133" s="84" t="s">
        <v>80</v>
      </c>
      <c r="S133" s="109" t="s">
        <v>80</v>
      </c>
      <c r="T133" s="84" t="s">
        <v>80</v>
      </c>
      <c r="U133" s="84" t="s">
        <v>80</v>
      </c>
      <c r="V133" s="84" t="s">
        <v>80</v>
      </c>
      <c r="W133" s="84" t="s">
        <v>80</v>
      </c>
      <c r="X133" s="84" t="s">
        <v>80</v>
      </c>
      <c r="Y133" s="84"/>
      <c r="Z133" s="84" t="s">
        <v>80</v>
      </c>
      <c r="AA133" s="43"/>
      <c r="AB133" s="84"/>
      <c r="AC133" s="84" t="s">
        <v>80</v>
      </c>
      <c r="AD133" s="43"/>
      <c r="AE133" s="43"/>
      <c r="AF133" s="109" t="s">
        <v>80</v>
      </c>
      <c r="AG133" s="133" t="s">
        <v>80</v>
      </c>
      <c r="AH133" s="113"/>
      <c r="AI133" s="84" t="s">
        <v>80</v>
      </c>
      <c r="AJ133" s="84" t="s">
        <v>80</v>
      </c>
      <c r="AK133" s="10" t="s">
        <v>80</v>
      </c>
      <c r="AL133" s="10"/>
      <c r="AM133" s="10" t="s">
        <v>80</v>
      </c>
      <c r="AN133" s="66">
        <f t="shared" si="14"/>
        <v>1955</v>
      </c>
    </row>
    <row r="134" spans="1:40" ht="12.6" customHeight="1" x14ac:dyDescent="0.25">
      <c r="A134" s="122">
        <f t="shared" si="12"/>
        <v>130</v>
      </c>
      <c r="B134" s="116" t="s">
        <v>340</v>
      </c>
      <c r="C134" s="92">
        <f t="shared" si="13"/>
        <v>6</v>
      </c>
      <c r="D134" s="94"/>
      <c r="E134" s="84"/>
      <c r="F134" s="84"/>
      <c r="G134" s="84"/>
      <c r="H134" s="84"/>
      <c r="I134" s="100"/>
      <c r="J134" s="84" t="s">
        <v>80</v>
      </c>
      <c r="K134" s="84"/>
      <c r="L134" s="84"/>
      <c r="M134" s="84"/>
      <c r="N134" s="100"/>
      <c r="O134" s="84" t="s">
        <v>80</v>
      </c>
      <c r="P134" s="100"/>
      <c r="Q134" s="84"/>
      <c r="R134" s="43"/>
      <c r="S134" s="100"/>
      <c r="T134" s="43"/>
      <c r="U134" s="43"/>
      <c r="V134" s="84"/>
      <c r="W134" s="84"/>
      <c r="X134" s="84" t="s">
        <v>80</v>
      </c>
      <c r="Y134" s="84"/>
      <c r="Z134" s="84"/>
      <c r="AA134" s="43"/>
      <c r="AB134" s="84"/>
      <c r="AC134" s="84"/>
      <c r="AD134" s="84" t="s">
        <v>80</v>
      </c>
      <c r="AE134" s="84" t="s">
        <v>80</v>
      </c>
      <c r="AF134" s="109" t="s">
        <v>80</v>
      </c>
      <c r="AG134" s="113"/>
      <c r="AH134" s="113"/>
      <c r="AI134" s="84"/>
      <c r="AJ134" s="84"/>
      <c r="AK134" s="10"/>
      <c r="AL134" s="10"/>
      <c r="AM134" s="10"/>
      <c r="AN134" s="66">
        <f t="shared" si="14"/>
        <v>510</v>
      </c>
    </row>
    <row r="135" spans="1:40" ht="12.6" customHeight="1" x14ac:dyDescent="0.25">
      <c r="A135" s="122">
        <f t="shared" ref="A135:A142" si="17">A134+1</f>
        <v>131</v>
      </c>
      <c r="B135" s="116" t="s">
        <v>341</v>
      </c>
      <c r="C135" s="92">
        <f t="shared" ref="C135:C144" si="18">COUNTIF(D135:AM135,"X")</f>
        <v>11</v>
      </c>
      <c r="D135" s="94"/>
      <c r="E135" s="84"/>
      <c r="F135" s="84"/>
      <c r="G135" s="84"/>
      <c r="H135" s="84"/>
      <c r="I135" s="100"/>
      <c r="J135" s="84"/>
      <c r="K135" s="84" t="s">
        <v>80</v>
      </c>
      <c r="L135" s="43"/>
      <c r="M135" s="84" t="s">
        <v>80</v>
      </c>
      <c r="N135" s="100"/>
      <c r="O135" s="84"/>
      <c r="P135" s="100"/>
      <c r="Q135" s="84"/>
      <c r="R135" s="43"/>
      <c r="S135" s="100"/>
      <c r="T135" s="43"/>
      <c r="U135" s="43"/>
      <c r="V135" s="84" t="s">
        <v>80</v>
      </c>
      <c r="W135" s="84"/>
      <c r="X135" s="84" t="s">
        <v>80</v>
      </c>
      <c r="Y135" s="84"/>
      <c r="Z135" s="84"/>
      <c r="AA135" s="84" t="s">
        <v>80</v>
      </c>
      <c r="AB135" s="84"/>
      <c r="AC135" s="84" t="s">
        <v>80</v>
      </c>
      <c r="AD135" s="43"/>
      <c r="AE135" s="84" t="s">
        <v>80</v>
      </c>
      <c r="AF135" s="109" t="s">
        <v>80</v>
      </c>
      <c r="AG135" s="113"/>
      <c r="AH135" s="133" t="s">
        <v>80</v>
      </c>
      <c r="AI135" s="84"/>
      <c r="AJ135" s="84"/>
      <c r="AK135" s="10" t="s">
        <v>80</v>
      </c>
      <c r="AL135" s="10"/>
      <c r="AM135" s="10" t="s">
        <v>80</v>
      </c>
      <c r="AN135" s="66">
        <f t="shared" ref="AN135:AN144" si="19">C135*$AN$3</f>
        <v>935</v>
      </c>
    </row>
    <row r="136" spans="1:40" ht="12.6" customHeight="1" x14ac:dyDescent="0.25">
      <c r="A136" s="122">
        <f t="shared" si="17"/>
        <v>132</v>
      </c>
      <c r="B136" s="116" t="s">
        <v>313</v>
      </c>
      <c r="C136" s="92">
        <f t="shared" si="18"/>
        <v>8</v>
      </c>
      <c r="D136" s="94" t="s">
        <v>80</v>
      </c>
      <c r="E136" s="84"/>
      <c r="F136" s="84"/>
      <c r="G136" s="84"/>
      <c r="H136" s="84" t="s">
        <v>80</v>
      </c>
      <c r="I136" s="100"/>
      <c r="J136" s="84" t="s">
        <v>80</v>
      </c>
      <c r="K136" s="84"/>
      <c r="L136" s="43"/>
      <c r="M136" s="84" t="s">
        <v>80</v>
      </c>
      <c r="N136" s="109" t="s">
        <v>80</v>
      </c>
      <c r="O136" s="84" t="s">
        <v>80</v>
      </c>
      <c r="P136" s="100"/>
      <c r="Q136" s="84"/>
      <c r="R136" s="84" t="s">
        <v>80</v>
      </c>
      <c r="S136" s="109" t="s">
        <v>80</v>
      </c>
      <c r="T136" s="43"/>
      <c r="U136" s="43"/>
      <c r="V136" s="84"/>
      <c r="W136" s="84"/>
      <c r="X136" s="84"/>
      <c r="Y136" s="84"/>
      <c r="Z136" s="84"/>
      <c r="AA136" s="43"/>
      <c r="AB136" s="84"/>
      <c r="AC136" s="84"/>
      <c r="AD136" s="43"/>
      <c r="AE136" s="43"/>
      <c r="AF136" s="100"/>
      <c r="AG136" s="113"/>
      <c r="AH136" s="113"/>
      <c r="AI136" s="84"/>
      <c r="AJ136" s="84"/>
      <c r="AK136" s="10"/>
      <c r="AL136" s="10"/>
      <c r="AM136" s="10"/>
      <c r="AN136" s="66">
        <f t="shared" si="19"/>
        <v>680</v>
      </c>
    </row>
    <row r="137" spans="1:40" ht="12.6" customHeight="1" x14ac:dyDescent="0.25">
      <c r="A137" s="122">
        <f t="shared" si="17"/>
        <v>133</v>
      </c>
      <c r="B137" s="116" t="s">
        <v>314</v>
      </c>
      <c r="C137" s="92">
        <f t="shared" si="18"/>
        <v>0</v>
      </c>
      <c r="D137" s="94"/>
      <c r="E137" s="84"/>
      <c r="F137" s="84"/>
      <c r="G137" s="84"/>
      <c r="H137" s="84"/>
      <c r="I137" s="100"/>
      <c r="J137" s="84"/>
      <c r="K137" s="84"/>
      <c r="L137" s="43"/>
      <c r="M137" s="84"/>
      <c r="N137" s="100"/>
      <c r="O137" s="84"/>
      <c r="P137" s="100"/>
      <c r="Q137" s="84"/>
      <c r="R137" s="43"/>
      <c r="S137" s="100"/>
      <c r="T137" s="43"/>
      <c r="U137" s="43"/>
      <c r="V137" s="84"/>
      <c r="W137" s="84"/>
      <c r="X137" s="84"/>
      <c r="Y137" s="84"/>
      <c r="Z137" s="84"/>
      <c r="AA137" s="43"/>
      <c r="AB137" s="84"/>
      <c r="AC137" s="84"/>
      <c r="AD137" s="43"/>
      <c r="AE137" s="43"/>
      <c r="AF137" s="100"/>
      <c r="AG137" s="133"/>
      <c r="AH137" s="113"/>
      <c r="AI137" s="84"/>
      <c r="AJ137" s="84"/>
      <c r="AK137" s="10"/>
      <c r="AL137" s="10"/>
      <c r="AM137" s="10"/>
      <c r="AN137" s="66">
        <f t="shared" si="19"/>
        <v>0</v>
      </c>
    </row>
    <row r="138" spans="1:40" ht="12.6" customHeight="1" x14ac:dyDescent="0.25">
      <c r="A138" s="122">
        <f t="shared" si="17"/>
        <v>134</v>
      </c>
      <c r="B138" s="116" t="s">
        <v>10</v>
      </c>
      <c r="C138" s="92">
        <f t="shared" si="18"/>
        <v>16</v>
      </c>
      <c r="D138" s="94"/>
      <c r="E138" s="84"/>
      <c r="F138" s="84"/>
      <c r="G138" s="84"/>
      <c r="H138" s="84"/>
      <c r="I138" s="100"/>
      <c r="J138" s="84"/>
      <c r="K138" s="84" t="s">
        <v>80</v>
      </c>
      <c r="L138" s="43"/>
      <c r="M138" s="84" t="s">
        <v>80</v>
      </c>
      <c r="N138" s="109" t="s">
        <v>80</v>
      </c>
      <c r="O138" s="84" t="s">
        <v>80</v>
      </c>
      <c r="P138" s="100"/>
      <c r="Q138" s="84"/>
      <c r="R138" s="43"/>
      <c r="S138" s="100"/>
      <c r="T138" s="43"/>
      <c r="U138" s="43"/>
      <c r="V138" s="84" t="s">
        <v>80</v>
      </c>
      <c r="W138" s="84" t="s">
        <v>80</v>
      </c>
      <c r="X138" s="84" t="s">
        <v>80</v>
      </c>
      <c r="Y138" s="84"/>
      <c r="Z138" s="84"/>
      <c r="AA138" s="84" t="s">
        <v>80</v>
      </c>
      <c r="AB138" s="84" t="s">
        <v>80</v>
      </c>
      <c r="AC138" s="84"/>
      <c r="AD138" s="84" t="s">
        <v>80</v>
      </c>
      <c r="AE138" s="84" t="s">
        <v>80</v>
      </c>
      <c r="AF138" s="109" t="s">
        <v>80</v>
      </c>
      <c r="AG138" s="133" t="s">
        <v>80</v>
      </c>
      <c r="AH138" s="113"/>
      <c r="AI138" s="84"/>
      <c r="AJ138" s="84" t="s">
        <v>80</v>
      </c>
      <c r="AK138" s="10" t="s">
        <v>80</v>
      </c>
      <c r="AL138" s="10"/>
      <c r="AM138" s="10" t="s">
        <v>80</v>
      </c>
      <c r="AN138" s="66">
        <f t="shared" si="19"/>
        <v>1360</v>
      </c>
    </row>
    <row r="139" spans="1:40" ht="12.6" customHeight="1" x14ac:dyDescent="0.25">
      <c r="A139" s="122">
        <f t="shared" si="17"/>
        <v>135</v>
      </c>
      <c r="B139" s="116" t="s">
        <v>363</v>
      </c>
      <c r="C139" s="92">
        <f>COUNTIF(D139:AM139,"X")</f>
        <v>11</v>
      </c>
      <c r="D139" s="95"/>
      <c r="E139" s="87"/>
      <c r="F139" s="87"/>
      <c r="G139" s="87"/>
      <c r="H139" s="87"/>
      <c r="I139" s="110"/>
      <c r="J139" s="87"/>
      <c r="K139" s="87"/>
      <c r="L139" s="50"/>
      <c r="M139" s="84" t="s">
        <v>80</v>
      </c>
      <c r="N139" s="100"/>
      <c r="O139" s="84" t="s">
        <v>80</v>
      </c>
      <c r="P139" s="100"/>
      <c r="Q139" s="84" t="s">
        <v>80</v>
      </c>
      <c r="R139" s="43"/>
      <c r="S139" s="100"/>
      <c r="T139" s="84" t="s">
        <v>80</v>
      </c>
      <c r="U139" s="43"/>
      <c r="V139" s="84" t="s">
        <v>80</v>
      </c>
      <c r="W139" s="84"/>
      <c r="X139" s="84" t="s">
        <v>80</v>
      </c>
      <c r="Y139" s="84"/>
      <c r="Z139" s="84" t="s">
        <v>80</v>
      </c>
      <c r="AA139" s="84" t="s">
        <v>80</v>
      </c>
      <c r="AB139" s="84"/>
      <c r="AC139" s="84"/>
      <c r="AD139" s="43"/>
      <c r="AE139" s="84" t="s">
        <v>80</v>
      </c>
      <c r="AF139" s="100"/>
      <c r="AG139" s="133" t="s">
        <v>80</v>
      </c>
      <c r="AH139" s="113"/>
      <c r="AI139" s="84"/>
      <c r="AJ139" s="84"/>
      <c r="AK139" s="10"/>
      <c r="AL139" s="10"/>
      <c r="AM139" s="10" t="s">
        <v>80</v>
      </c>
      <c r="AN139" s="66">
        <f>C139*$AN$3</f>
        <v>935</v>
      </c>
    </row>
    <row r="140" spans="1:40" ht="12.6" customHeight="1" x14ac:dyDescent="0.25">
      <c r="A140" s="122">
        <f t="shared" si="17"/>
        <v>136</v>
      </c>
      <c r="B140" s="116" t="s">
        <v>319</v>
      </c>
      <c r="C140" s="92">
        <f t="shared" si="18"/>
        <v>11</v>
      </c>
      <c r="D140" s="94" t="s">
        <v>80</v>
      </c>
      <c r="E140" s="84"/>
      <c r="F140" s="84"/>
      <c r="G140" s="84"/>
      <c r="H140" s="84" t="s">
        <v>80</v>
      </c>
      <c r="I140" s="100"/>
      <c r="J140" s="84"/>
      <c r="K140" s="84" t="s">
        <v>80</v>
      </c>
      <c r="L140" s="84" t="s">
        <v>80</v>
      </c>
      <c r="M140" s="84" t="s">
        <v>80</v>
      </c>
      <c r="N140" s="100"/>
      <c r="O140" s="84"/>
      <c r="P140" s="100"/>
      <c r="Q140" s="84"/>
      <c r="R140" s="43"/>
      <c r="S140" s="100"/>
      <c r="T140" s="43"/>
      <c r="U140" s="43"/>
      <c r="V140" s="84"/>
      <c r="W140" s="84" t="s">
        <v>80</v>
      </c>
      <c r="X140" s="84" t="s">
        <v>80</v>
      </c>
      <c r="Y140" s="84"/>
      <c r="Z140" s="84"/>
      <c r="AA140" s="43"/>
      <c r="AB140" s="84" t="s">
        <v>80</v>
      </c>
      <c r="AC140" s="84" t="s">
        <v>80</v>
      </c>
      <c r="AD140" s="43"/>
      <c r="AE140" s="43"/>
      <c r="AF140" s="100"/>
      <c r="AG140" s="133" t="s">
        <v>80</v>
      </c>
      <c r="AH140" s="133" t="s">
        <v>80</v>
      </c>
      <c r="AI140" s="84"/>
      <c r="AJ140" s="84"/>
      <c r="AK140" s="10"/>
      <c r="AL140" s="10"/>
      <c r="AM140" s="10"/>
      <c r="AN140" s="66">
        <f t="shared" si="19"/>
        <v>935</v>
      </c>
    </row>
    <row r="141" spans="1:40" ht="12.6" customHeight="1" x14ac:dyDescent="0.25">
      <c r="A141" s="122">
        <f t="shared" si="17"/>
        <v>137</v>
      </c>
      <c r="B141" s="116" t="s">
        <v>264</v>
      </c>
      <c r="C141" s="92">
        <f t="shared" si="18"/>
        <v>33</v>
      </c>
      <c r="D141" s="94" t="s">
        <v>80</v>
      </c>
      <c r="E141" s="84" t="s">
        <v>80</v>
      </c>
      <c r="F141" s="84" t="s">
        <v>80</v>
      </c>
      <c r="G141" s="84" t="s">
        <v>80</v>
      </c>
      <c r="H141" s="84" t="s">
        <v>80</v>
      </c>
      <c r="I141" s="109" t="s">
        <v>80</v>
      </c>
      <c r="J141" s="84" t="s">
        <v>80</v>
      </c>
      <c r="K141" s="84" t="s">
        <v>80</v>
      </c>
      <c r="L141" s="84" t="s">
        <v>80</v>
      </c>
      <c r="M141" s="84"/>
      <c r="N141" s="109" t="s">
        <v>80</v>
      </c>
      <c r="O141" s="84" t="s">
        <v>80</v>
      </c>
      <c r="P141" s="109" t="s">
        <v>80</v>
      </c>
      <c r="Q141" s="84" t="s">
        <v>80</v>
      </c>
      <c r="R141" s="84" t="s">
        <v>80</v>
      </c>
      <c r="S141" s="109" t="s">
        <v>80</v>
      </c>
      <c r="T141" s="84" t="s">
        <v>80</v>
      </c>
      <c r="U141" s="84" t="s">
        <v>80</v>
      </c>
      <c r="V141" s="84" t="s">
        <v>80</v>
      </c>
      <c r="W141" s="84" t="s">
        <v>80</v>
      </c>
      <c r="X141" s="84" t="s">
        <v>80</v>
      </c>
      <c r="Y141" s="84" t="s">
        <v>80</v>
      </c>
      <c r="Z141" s="84" t="s">
        <v>80</v>
      </c>
      <c r="AA141" s="43"/>
      <c r="AB141" s="84"/>
      <c r="AC141" s="84" t="s">
        <v>80</v>
      </c>
      <c r="AD141" s="84" t="s">
        <v>80</v>
      </c>
      <c r="AE141" s="84" t="s">
        <v>80</v>
      </c>
      <c r="AF141" s="109" t="s">
        <v>80</v>
      </c>
      <c r="AG141" s="133" t="s">
        <v>80</v>
      </c>
      <c r="AH141" s="133" t="s">
        <v>80</v>
      </c>
      <c r="AI141" s="84" t="s">
        <v>80</v>
      </c>
      <c r="AJ141" s="84" t="s">
        <v>80</v>
      </c>
      <c r="AK141" s="10" t="s">
        <v>80</v>
      </c>
      <c r="AL141" s="10" t="s">
        <v>80</v>
      </c>
      <c r="AM141" s="10" t="s">
        <v>80</v>
      </c>
      <c r="AN141" s="66">
        <f t="shared" si="19"/>
        <v>2805</v>
      </c>
    </row>
    <row r="142" spans="1:40" ht="12.6" customHeight="1" x14ac:dyDescent="0.25">
      <c r="A142" s="122">
        <f t="shared" si="17"/>
        <v>138</v>
      </c>
      <c r="B142" s="116" t="s">
        <v>8</v>
      </c>
      <c r="C142" s="92">
        <f t="shared" si="18"/>
        <v>23</v>
      </c>
      <c r="D142" s="94" t="s">
        <v>80</v>
      </c>
      <c r="E142" s="84"/>
      <c r="F142" s="84" t="s">
        <v>80</v>
      </c>
      <c r="G142" s="84"/>
      <c r="H142" s="84" t="s">
        <v>80</v>
      </c>
      <c r="I142" s="100"/>
      <c r="J142" s="84"/>
      <c r="K142" s="84" t="s">
        <v>80</v>
      </c>
      <c r="L142" s="84" t="s">
        <v>80</v>
      </c>
      <c r="M142" s="84" t="s">
        <v>80</v>
      </c>
      <c r="N142" s="109" t="s">
        <v>80</v>
      </c>
      <c r="O142" s="84" t="s">
        <v>80</v>
      </c>
      <c r="P142" s="109" t="s">
        <v>80</v>
      </c>
      <c r="Q142" s="84"/>
      <c r="R142" s="84" t="s">
        <v>80</v>
      </c>
      <c r="S142" s="109" t="s">
        <v>80</v>
      </c>
      <c r="T142" s="43"/>
      <c r="U142" s="84" t="s">
        <v>80</v>
      </c>
      <c r="V142" s="84"/>
      <c r="W142" s="84" t="s">
        <v>80</v>
      </c>
      <c r="X142" s="84" t="s">
        <v>80</v>
      </c>
      <c r="Y142" s="84" t="s">
        <v>80</v>
      </c>
      <c r="Z142" s="84"/>
      <c r="AA142" s="84" t="s">
        <v>80</v>
      </c>
      <c r="AB142" s="84" t="s">
        <v>80</v>
      </c>
      <c r="AC142" s="84" t="s">
        <v>80</v>
      </c>
      <c r="AD142" s="84"/>
      <c r="AE142" s="84" t="s">
        <v>80</v>
      </c>
      <c r="AF142" s="109" t="s">
        <v>80</v>
      </c>
      <c r="AG142" s="113"/>
      <c r="AH142" s="133" t="s">
        <v>80</v>
      </c>
      <c r="AI142" s="84"/>
      <c r="AJ142" s="84"/>
      <c r="AK142" s="10" t="s">
        <v>80</v>
      </c>
      <c r="AL142" s="10"/>
      <c r="AM142" s="10" t="s">
        <v>80</v>
      </c>
      <c r="AN142" s="66">
        <f t="shared" si="19"/>
        <v>1955</v>
      </c>
    </row>
    <row r="143" spans="1:40" ht="12.6" customHeight="1" x14ac:dyDescent="0.25">
      <c r="A143" s="122"/>
      <c r="B143" s="116"/>
      <c r="C143" s="92">
        <f t="shared" si="18"/>
        <v>0</v>
      </c>
      <c r="D143" s="94"/>
      <c r="E143" s="84"/>
      <c r="F143" s="84"/>
      <c r="G143" s="84"/>
      <c r="H143" s="84"/>
      <c r="I143" s="100"/>
      <c r="J143" s="84"/>
      <c r="K143" s="84"/>
      <c r="L143" s="43"/>
      <c r="M143" s="84"/>
      <c r="N143" s="100"/>
      <c r="O143" s="84"/>
      <c r="P143" s="100"/>
      <c r="Q143" s="84"/>
      <c r="R143" s="43"/>
      <c r="S143" s="100"/>
      <c r="T143" s="43"/>
      <c r="U143" s="43"/>
      <c r="V143" s="84"/>
      <c r="W143" s="84"/>
      <c r="X143" s="84"/>
      <c r="Y143" s="84"/>
      <c r="Z143" s="84"/>
      <c r="AA143" s="43"/>
      <c r="AB143" s="84"/>
      <c r="AC143" s="84"/>
      <c r="AD143" s="43"/>
      <c r="AE143" s="43"/>
      <c r="AF143" s="100"/>
      <c r="AG143" s="113"/>
      <c r="AH143" s="113"/>
      <c r="AI143" s="84"/>
      <c r="AJ143" s="84"/>
      <c r="AK143" s="10"/>
      <c r="AL143" s="10"/>
      <c r="AM143" s="10"/>
      <c r="AN143" s="66">
        <f t="shared" si="19"/>
        <v>0</v>
      </c>
    </row>
    <row r="144" spans="1:40" ht="12.6" customHeight="1" x14ac:dyDescent="0.25">
      <c r="A144" s="122"/>
      <c r="B144" s="116"/>
      <c r="C144" s="92">
        <f t="shared" si="18"/>
        <v>0</v>
      </c>
      <c r="D144" s="94"/>
      <c r="E144" s="84"/>
      <c r="F144" s="84"/>
      <c r="G144" s="84"/>
      <c r="H144" s="84"/>
      <c r="I144" s="100"/>
      <c r="J144" s="84"/>
      <c r="K144" s="84"/>
      <c r="L144" s="43"/>
      <c r="M144" s="84"/>
      <c r="N144" s="100"/>
      <c r="O144" s="84"/>
      <c r="P144" s="100"/>
      <c r="Q144" s="84"/>
      <c r="R144" s="43"/>
      <c r="S144" s="100"/>
      <c r="T144" s="43"/>
      <c r="U144" s="43"/>
      <c r="V144" s="84"/>
      <c r="W144" s="84"/>
      <c r="X144" s="84"/>
      <c r="Y144" s="84"/>
      <c r="Z144" s="84"/>
      <c r="AA144" s="43"/>
      <c r="AB144" s="84"/>
      <c r="AC144" s="84"/>
      <c r="AD144" s="43"/>
      <c r="AE144" s="43"/>
      <c r="AF144" s="100"/>
      <c r="AG144" s="113"/>
      <c r="AH144" s="113"/>
      <c r="AI144" s="84"/>
      <c r="AJ144" s="84"/>
      <c r="AK144" s="10"/>
      <c r="AL144" s="10"/>
      <c r="AM144" s="10"/>
      <c r="AN144" s="66">
        <f t="shared" si="19"/>
        <v>0</v>
      </c>
    </row>
    <row r="145" spans="1:40" ht="12.6" customHeight="1" thickBot="1" x14ac:dyDescent="0.3">
      <c r="A145" s="123"/>
      <c r="B145" s="124"/>
      <c r="C145" s="125"/>
      <c r="D145" s="126"/>
      <c r="E145" s="127"/>
      <c r="F145" s="127"/>
      <c r="G145" s="128"/>
      <c r="H145" s="128"/>
      <c r="I145" s="129"/>
      <c r="J145" s="127"/>
      <c r="K145" s="127"/>
      <c r="L145" s="127"/>
      <c r="M145" s="127"/>
      <c r="N145" s="129"/>
      <c r="O145" s="127"/>
      <c r="P145" s="129"/>
      <c r="Q145" s="127"/>
      <c r="R145" s="127"/>
      <c r="S145" s="129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8"/>
      <c r="AD145" s="128"/>
      <c r="AE145" s="128"/>
      <c r="AF145" s="129"/>
      <c r="AG145" s="128"/>
      <c r="AH145" s="127"/>
      <c r="AI145" s="128"/>
      <c r="AJ145" s="128"/>
      <c r="AK145" s="62"/>
      <c r="AL145" s="62"/>
      <c r="AM145" s="62"/>
      <c r="AN145" s="130"/>
    </row>
    <row r="146" spans="1:40" ht="14.25" customHeight="1" thickBot="1" x14ac:dyDescent="0.25">
      <c r="A146" s="3"/>
      <c r="B146" s="42" t="s">
        <v>11</v>
      </c>
      <c r="C146" s="131">
        <f>SUM(C5:C145)</f>
        <v>2061</v>
      </c>
      <c r="D146" s="36">
        <f t="shared" ref="D146:O146" si="20">COUNTIF(D5:D145,"X")</f>
        <v>75</v>
      </c>
      <c r="E146" s="25">
        <f t="shared" si="20"/>
        <v>32</v>
      </c>
      <c r="F146" s="25">
        <f t="shared" si="20"/>
        <v>43</v>
      </c>
      <c r="G146" s="25">
        <f t="shared" si="20"/>
        <v>62</v>
      </c>
      <c r="H146" s="25">
        <f t="shared" si="20"/>
        <v>47</v>
      </c>
      <c r="I146" s="107">
        <f t="shared" si="20"/>
        <v>14</v>
      </c>
      <c r="J146" s="25">
        <f t="shared" si="20"/>
        <v>84</v>
      </c>
      <c r="K146" s="25">
        <f t="shared" si="20"/>
        <v>69</v>
      </c>
      <c r="L146" s="25">
        <f t="shared" si="20"/>
        <v>64</v>
      </c>
      <c r="M146" s="25">
        <f t="shared" si="20"/>
        <v>49</v>
      </c>
      <c r="N146" s="107">
        <f t="shared" si="20"/>
        <v>47</v>
      </c>
      <c r="O146" s="25">
        <f t="shared" si="20"/>
        <v>73</v>
      </c>
      <c r="P146" s="107">
        <f t="shared" ref="P146:AM146" si="21">COUNTIF(P5:P145,"X")</f>
        <v>40</v>
      </c>
      <c r="Q146" s="25">
        <f t="shared" si="21"/>
        <v>31</v>
      </c>
      <c r="R146" s="25">
        <f t="shared" si="21"/>
        <v>73</v>
      </c>
      <c r="S146" s="107">
        <f t="shared" si="21"/>
        <v>52</v>
      </c>
      <c r="T146" s="25">
        <f t="shared" si="21"/>
        <v>79</v>
      </c>
      <c r="U146" s="25">
        <f t="shared" si="21"/>
        <v>62</v>
      </c>
      <c r="V146" s="25">
        <f t="shared" si="21"/>
        <v>76</v>
      </c>
      <c r="W146" s="25">
        <f t="shared" si="21"/>
        <v>72</v>
      </c>
      <c r="X146" s="25">
        <f t="shared" si="21"/>
        <v>57</v>
      </c>
      <c r="Y146" s="25">
        <f t="shared" si="21"/>
        <v>61</v>
      </c>
      <c r="Z146" s="25">
        <f t="shared" si="21"/>
        <v>57</v>
      </c>
      <c r="AA146" s="25">
        <f t="shared" si="21"/>
        <v>61</v>
      </c>
      <c r="AB146" s="25">
        <f t="shared" si="21"/>
        <v>57</v>
      </c>
      <c r="AC146" s="25">
        <f t="shared" si="21"/>
        <v>67</v>
      </c>
      <c r="AD146" s="25">
        <f t="shared" si="21"/>
        <v>61</v>
      </c>
      <c r="AE146" s="25">
        <f t="shared" si="21"/>
        <v>65</v>
      </c>
      <c r="AF146" s="107">
        <f t="shared" si="21"/>
        <v>44</v>
      </c>
      <c r="AG146" s="25">
        <f t="shared" si="21"/>
        <v>66</v>
      </c>
      <c r="AH146" s="25">
        <f t="shared" si="21"/>
        <v>62</v>
      </c>
      <c r="AI146" s="25">
        <f t="shared" si="21"/>
        <v>50</v>
      </c>
      <c r="AJ146" s="25">
        <f t="shared" si="21"/>
        <v>59</v>
      </c>
      <c r="AK146" s="25">
        <f t="shared" si="21"/>
        <v>71</v>
      </c>
      <c r="AL146" s="25">
        <f t="shared" si="21"/>
        <v>20</v>
      </c>
      <c r="AM146" s="25">
        <f t="shared" si="21"/>
        <v>59</v>
      </c>
      <c r="AN146" s="132">
        <f>SUM(AN5:AN145)</f>
        <v>175185</v>
      </c>
    </row>
    <row r="147" spans="1:40" ht="12.75" customHeight="1" x14ac:dyDescent="0.2">
      <c r="D147" s="64" t="s">
        <v>234</v>
      </c>
      <c r="E147" s="63"/>
      <c r="F147" s="63"/>
      <c r="G147" s="63"/>
      <c r="H147" s="63"/>
      <c r="I147" s="63"/>
      <c r="J147" s="63"/>
      <c r="K147">
        <f>AVERAGE(D146:AM146)</f>
        <v>57.25</v>
      </c>
      <c r="Q147" s="63"/>
      <c r="R147" s="63"/>
      <c r="S147" s="63"/>
      <c r="T147" s="63"/>
      <c r="U147" s="63"/>
      <c r="V147" s="63"/>
      <c r="W147" s="63"/>
      <c r="X147" s="63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A1:AK1"/>
    <mergeCell ref="D2:AM2"/>
  </mergeCells>
  <pageMargins left="7.8740157480315001E-2" right="7.8740157480315001E-2" top="0.3" bottom="0.3" header="0" footer="0"/>
  <pageSetup scale="87" fitToWidth="2" fitToHeight="3" orientation="landscape" r:id="rId1"/>
  <headerFooter alignWithMargins="0">
    <oddFooter>&amp;RKDM -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14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RowHeight="12.75" x14ac:dyDescent="0.2"/>
  <cols>
    <col min="1" max="1" width="3.5703125" customWidth="1"/>
    <col min="2" max="2" width="19.140625" bestFit="1" customWidth="1"/>
    <col min="3" max="3" width="5" bestFit="1" customWidth="1"/>
    <col min="4" max="5" width="3.28515625" bestFit="1" customWidth="1"/>
    <col min="6" max="23" width="3.28515625" customWidth="1"/>
    <col min="24" max="25" width="3.28515625" bestFit="1" customWidth="1"/>
    <col min="26" max="38" width="3.28515625" customWidth="1"/>
    <col min="39" max="39" width="3.28515625" bestFit="1" customWidth="1"/>
    <col min="40" max="40" width="3.28515625" customWidth="1"/>
    <col min="41" max="41" width="7.5703125" style="4" bestFit="1" customWidth="1"/>
  </cols>
  <sheetData>
    <row r="1" spans="1:41" ht="16.5" thickBot="1" x14ac:dyDescent="0.3">
      <c r="A1" s="233" t="s">
        <v>343</v>
      </c>
      <c r="B1" s="239"/>
      <c r="C1" s="239"/>
      <c r="D1" s="235"/>
      <c r="E1" s="2"/>
      <c r="F1" s="2"/>
      <c r="G1" s="2"/>
      <c r="H1" s="2"/>
      <c r="I1" s="2"/>
      <c r="J1" s="2"/>
      <c r="S1" s="2"/>
      <c r="T1" s="2"/>
      <c r="U1" s="2"/>
      <c r="V1" s="2"/>
      <c r="W1" s="2"/>
      <c r="X1" s="2"/>
      <c r="Y1" s="2"/>
      <c r="Z1" s="2"/>
      <c r="AA1" s="236" t="s">
        <v>270</v>
      </c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5"/>
    </row>
    <row r="2" spans="1:41" x14ac:dyDescent="0.2">
      <c r="C2" s="1"/>
      <c r="D2" s="240" t="s">
        <v>5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2"/>
    </row>
    <row r="3" spans="1:41" ht="13.5" thickBot="1" x14ac:dyDescent="0.25">
      <c r="C3" s="1"/>
      <c r="D3" s="105">
        <v>1</v>
      </c>
      <c r="E3" s="106">
        <v>2</v>
      </c>
      <c r="F3" s="106">
        <v>3</v>
      </c>
      <c r="G3" s="106">
        <v>4</v>
      </c>
      <c r="H3" s="106">
        <v>5</v>
      </c>
      <c r="I3" s="106">
        <v>6</v>
      </c>
      <c r="J3" s="106">
        <v>7</v>
      </c>
      <c r="K3" s="106">
        <v>8</v>
      </c>
      <c r="L3" s="106">
        <v>9</v>
      </c>
      <c r="M3" s="106">
        <v>10</v>
      </c>
      <c r="N3" s="106">
        <v>11</v>
      </c>
      <c r="O3" s="106">
        <v>12</v>
      </c>
      <c r="P3" s="106">
        <v>13</v>
      </c>
      <c r="Q3" s="106">
        <v>14</v>
      </c>
      <c r="R3" s="106">
        <v>15</v>
      </c>
      <c r="S3" s="106">
        <v>16</v>
      </c>
      <c r="T3" s="106">
        <v>17</v>
      </c>
      <c r="U3" s="106">
        <v>18</v>
      </c>
      <c r="V3" s="106">
        <v>19</v>
      </c>
      <c r="W3" s="106">
        <v>20</v>
      </c>
      <c r="X3" s="106">
        <v>21</v>
      </c>
      <c r="Y3" s="106">
        <v>22</v>
      </c>
      <c r="Z3" s="106">
        <v>23</v>
      </c>
      <c r="AA3" s="106">
        <v>24</v>
      </c>
      <c r="AB3" s="106">
        <v>25</v>
      </c>
      <c r="AC3" s="106">
        <v>26</v>
      </c>
      <c r="AD3" s="106">
        <v>27</v>
      </c>
      <c r="AE3" s="106">
        <v>28</v>
      </c>
      <c r="AF3" s="106">
        <v>29</v>
      </c>
      <c r="AG3" s="106">
        <v>30</v>
      </c>
      <c r="AH3" s="106">
        <v>31</v>
      </c>
      <c r="AI3" s="106">
        <v>32</v>
      </c>
      <c r="AJ3" s="106">
        <v>33</v>
      </c>
      <c r="AK3" s="106">
        <v>34</v>
      </c>
      <c r="AL3" s="106">
        <v>35</v>
      </c>
      <c r="AM3" s="106">
        <v>36</v>
      </c>
      <c r="AN3" s="106">
        <v>37</v>
      </c>
      <c r="AO3" s="5">
        <v>85</v>
      </c>
    </row>
    <row r="4" spans="1:41" ht="45.75" customHeight="1" thickBot="1" x14ac:dyDescent="0.25">
      <c r="A4" s="13" t="s">
        <v>6</v>
      </c>
      <c r="B4" s="37" t="s">
        <v>0</v>
      </c>
      <c r="C4" s="71" t="s">
        <v>260</v>
      </c>
      <c r="D4" s="101">
        <v>42799</v>
      </c>
      <c r="E4" s="102">
        <f>D4+7</f>
        <v>42806</v>
      </c>
      <c r="F4" s="102">
        <f t="shared" ref="F4:AN4" si="0">E4+7</f>
        <v>42813</v>
      </c>
      <c r="G4" s="102">
        <f t="shared" si="0"/>
        <v>42820</v>
      </c>
      <c r="H4" s="102">
        <f t="shared" si="0"/>
        <v>42827</v>
      </c>
      <c r="I4" s="102">
        <f t="shared" si="0"/>
        <v>42834</v>
      </c>
      <c r="J4" s="102">
        <f t="shared" si="0"/>
        <v>42841</v>
      </c>
      <c r="K4" s="103">
        <v>42842</v>
      </c>
      <c r="L4" s="102">
        <f>J4+7</f>
        <v>42848</v>
      </c>
      <c r="M4" s="102">
        <f t="shared" si="0"/>
        <v>42855</v>
      </c>
      <c r="N4" s="103">
        <v>42856</v>
      </c>
      <c r="O4" s="102">
        <f>M4+7</f>
        <v>42862</v>
      </c>
      <c r="P4" s="102">
        <f t="shared" si="0"/>
        <v>42869</v>
      </c>
      <c r="Q4" s="102">
        <f t="shared" si="0"/>
        <v>42876</v>
      </c>
      <c r="R4" s="103">
        <v>42880</v>
      </c>
      <c r="S4" s="102">
        <f>Q4+7</f>
        <v>42883</v>
      </c>
      <c r="T4" s="102">
        <f t="shared" si="0"/>
        <v>42890</v>
      </c>
      <c r="U4" s="103">
        <v>42891</v>
      </c>
      <c r="V4" s="102">
        <f>T4+7</f>
        <v>42897</v>
      </c>
      <c r="W4" s="102">
        <f t="shared" si="0"/>
        <v>42904</v>
      </c>
      <c r="X4" s="102">
        <f t="shared" si="0"/>
        <v>42911</v>
      </c>
      <c r="Y4" s="102">
        <f t="shared" si="0"/>
        <v>42918</v>
      </c>
      <c r="Z4" s="102">
        <f t="shared" si="0"/>
        <v>42925</v>
      </c>
      <c r="AA4" s="102">
        <f t="shared" si="0"/>
        <v>42932</v>
      </c>
      <c r="AB4" s="103">
        <v>42937</v>
      </c>
      <c r="AC4" s="102">
        <f>AA4+7</f>
        <v>42939</v>
      </c>
      <c r="AD4" s="102">
        <f t="shared" si="0"/>
        <v>42946</v>
      </c>
      <c r="AE4" s="102">
        <f t="shared" si="0"/>
        <v>42953</v>
      </c>
      <c r="AF4" s="102">
        <f t="shared" si="0"/>
        <v>42960</v>
      </c>
      <c r="AG4" s="103">
        <v>42962</v>
      </c>
      <c r="AH4" s="102">
        <f>AF4+7</f>
        <v>42967</v>
      </c>
      <c r="AI4" s="102">
        <f t="shared" si="0"/>
        <v>42974</v>
      </c>
      <c r="AJ4" s="102">
        <f t="shared" si="0"/>
        <v>42981</v>
      </c>
      <c r="AK4" s="102">
        <f t="shared" si="0"/>
        <v>42988</v>
      </c>
      <c r="AL4" s="102">
        <f t="shared" si="0"/>
        <v>42995</v>
      </c>
      <c r="AM4" s="102">
        <f t="shared" si="0"/>
        <v>43002</v>
      </c>
      <c r="AN4" s="104">
        <f t="shared" si="0"/>
        <v>43009</v>
      </c>
      <c r="AO4" s="72" t="s">
        <v>3</v>
      </c>
    </row>
    <row r="5" spans="1:41" ht="12.6" customHeight="1" x14ac:dyDescent="0.25">
      <c r="A5" s="90">
        <v>1</v>
      </c>
      <c r="B5" s="30" t="s">
        <v>67</v>
      </c>
      <c r="C5" s="92">
        <f t="shared" ref="C5:C74" si="1">COUNTIF(D5:AN5,"X")</f>
        <v>32</v>
      </c>
      <c r="D5" s="98" t="s">
        <v>80</v>
      </c>
      <c r="E5" s="83" t="s">
        <v>80</v>
      </c>
      <c r="F5" s="83" t="s">
        <v>80</v>
      </c>
      <c r="G5" s="83" t="s">
        <v>80</v>
      </c>
      <c r="H5" s="83" t="s">
        <v>80</v>
      </c>
      <c r="I5" s="83" t="s">
        <v>80</v>
      </c>
      <c r="J5" s="83" t="s">
        <v>80</v>
      </c>
      <c r="K5" s="108" t="s">
        <v>80</v>
      </c>
      <c r="L5" s="83" t="s">
        <v>80</v>
      </c>
      <c r="M5" s="74"/>
      <c r="N5" s="99"/>
      <c r="O5" s="74"/>
      <c r="P5" s="74"/>
      <c r="Q5" s="83" t="s">
        <v>80</v>
      </c>
      <c r="R5" s="108" t="s">
        <v>80</v>
      </c>
      <c r="S5" s="83" t="s">
        <v>80</v>
      </c>
      <c r="T5" s="83" t="s">
        <v>80</v>
      </c>
      <c r="U5" s="108" t="s">
        <v>80</v>
      </c>
      <c r="V5" s="83" t="s">
        <v>80</v>
      </c>
      <c r="W5" s="83" t="s">
        <v>80</v>
      </c>
      <c r="X5" s="83" t="s">
        <v>80</v>
      </c>
      <c r="Y5" s="83" t="s">
        <v>80</v>
      </c>
      <c r="Z5" s="83" t="s">
        <v>80</v>
      </c>
      <c r="AA5" s="83" t="s">
        <v>80</v>
      </c>
      <c r="AB5" s="108" t="s">
        <v>80</v>
      </c>
      <c r="AC5" s="83" t="s">
        <v>80</v>
      </c>
      <c r="AD5" s="83" t="s">
        <v>80</v>
      </c>
      <c r="AE5" s="83" t="s">
        <v>80</v>
      </c>
      <c r="AF5" s="83" t="s">
        <v>80</v>
      </c>
      <c r="AG5" s="99"/>
      <c r="AH5" s="112" t="s">
        <v>80</v>
      </c>
      <c r="AI5" s="112" t="s">
        <v>80</v>
      </c>
      <c r="AJ5" s="83" t="s">
        <v>80</v>
      </c>
      <c r="AK5" s="83" t="s">
        <v>80</v>
      </c>
      <c r="AL5" s="76" t="s">
        <v>80</v>
      </c>
      <c r="AM5" s="76" t="s">
        <v>80</v>
      </c>
      <c r="AN5" s="76" t="s">
        <v>80</v>
      </c>
      <c r="AO5" s="66">
        <f t="shared" ref="AO5:AO74" si="2">C5*$AO$3</f>
        <v>2720</v>
      </c>
    </row>
    <row r="6" spans="1:41" ht="12.6" customHeight="1" x14ac:dyDescent="0.25">
      <c r="A6" s="91">
        <f t="shared" ref="A6:A70" si="3">A5+1</f>
        <v>2</v>
      </c>
      <c r="B6" s="30" t="s">
        <v>324</v>
      </c>
      <c r="C6" s="92">
        <f t="shared" si="1"/>
        <v>22</v>
      </c>
      <c r="D6" s="94" t="s">
        <v>80</v>
      </c>
      <c r="E6" s="84" t="s">
        <v>80</v>
      </c>
      <c r="F6" s="84" t="s">
        <v>80</v>
      </c>
      <c r="G6" s="84" t="s">
        <v>80</v>
      </c>
      <c r="H6" s="84" t="s">
        <v>80</v>
      </c>
      <c r="I6" s="84" t="s">
        <v>80</v>
      </c>
      <c r="J6" s="84" t="s">
        <v>80</v>
      </c>
      <c r="K6" s="100"/>
      <c r="L6" s="43"/>
      <c r="M6" s="84" t="s">
        <v>80</v>
      </c>
      <c r="N6" s="100"/>
      <c r="O6" s="84" t="s">
        <v>80</v>
      </c>
      <c r="P6" s="84" t="s">
        <v>80</v>
      </c>
      <c r="Q6" s="43"/>
      <c r="R6" s="100"/>
      <c r="S6" s="43"/>
      <c r="T6" s="43"/>
      <c r="U6" s="100"/>
      <c r="V6" s="84" t="s">
        <v>80</v>
      </c>
      <c r="W6" s="84" t="s">
        <v>80</v>
      </c>
      <c r="X6" s="84" t="s">
        <v>80</v>
      </c>
      <c r="Y6" s="84" t="s">
        <v>80</v>
      </c>
      <c r="Z6" s="84" t="s">
        <v>80</v>
      </c>
      <c r="AA6" s="43"/>
      <c r="AB6" s="109" t="s">
        <v>80</v>
      </c>
      <c r="AC6" s="84" t="s">
        <v>80</v>
      </c>
      <c r="AD6" s="84" t="s">
        <v>80</v>
      </c>
      <c r="AE6" s="43"/>
      <c r="AF6" s="43"/>
      <c r="AG6" s="100"/>
      <c r="AH6" s="113"/>
      <c r="AI6" s="113" t="s">
        <v>80</v>
      </c>
      <c r="AJ6" s="84" t="s">
        <v>80</v>
      </c>
      <c r="AK6" s="84" t="s">
        <v>80</v>
      </c>
      <c r="AL6" s="10"/>
      <c r="AM6" s="10"/>
      <c r="AN6" s="10" t="s">
        <v>80</v>
      </c>
      <c r="AO6" s="66">
        <f t="shared" si="2"/>
        <v>1870</v>
      </c>
    </row>
    <row r="7" spans="1:41" ht="12.6" customHeight="1" x14ac:dyDescent="0.25">
      <c r="A7" s="91">
        <f t="shared" si="3"/>
        <v>3</v>
      </c>
      <c r="B7" s="30" t="s">
        <v>12</v>
      </c>
      <c r="C7" s="92">
        <f t="shared" si="1"/>
        <v>4</v>
      </c>
      <c r="D7" s="94" t="s">
        <v>80</v>
      </c>
      <c r="E7" s="43"/>
      <c r="F7" s="43"/>
      <c r="G7" s="84" t="s">
        <v>80</v>
      </c>
      <c r="H7" s="84" t="s">
        <v>80</v>
      </c>
      <c r="I7" s="43"/>
      <c r="J7" s="43"/>
      <c r="K7" s="100"/>
      <c r="L7" s="84" t="s">
        <v>80</v>
      </c>
      <c r="M7" s="43"/>
      <c r="N7" s="100"/>
      <c r="O7" s="43"/>
      <c r="P7" s="43"/>
      <c r="Q7" s="43"/>
      <c r="R7" s="100"/>
      <c r="S7" s="43"/>
      <c r="T7" s="43"/>
      <c r="U7" s="100"/>
      <c r="V7" s="43"/>
      <c r="W7" s="43"/>
      <c r="X7" s="43"/>
      <c r="Y7" s="43"/>
      <c r="Z7" s="43"/>
      <c r="AA7" s="43"/>
      <c r="AB7" s="100"/>
      <c r="AC7" s="43"/>
      <c r="AD7" s="43"/>
      <c r="AE7" s="43"/>
      <c r="AF7" s="43"/>
      <c r="AG7" s="100"/>
      <c r="AH7" s="113"/>
      <c r="AI7" s="113"/>
      <c r="AJ7" s="43"/>
      <c r="AK7" s="43"/>
      <c r="AL7" s="10"/>
      <c r="AM7" s="10"/>
      <c r="AN7" s="10"/>
      <c r="AO7" s="66">
        <f t="shared" si="2"/>
        <v>340</v>
      </c>
    </row>
    <row r="8" spans="1:41" ht="12.6" customHeight="1" x14ac:dyDescent="0.25">
      <c r="A8" s="91">
        <f t="shared" si="3"/>
        <v>4</v>
      </c>
      <c r="B8" s="30" t="s">
        <v>243</v>
      </c>
      <c r="C8" s="92">
        <f>COUNTIF(D8:AN8,"X")</f>
        <v>0</v>
      </c>
      <c r="D8" s="60"/>
      <c r="E8" s="43"/>
      <c r="F8" s="43"/>
      <c r="G8" s="84"/>
      <c r="H8" s="84"/>
      <c r="I8" s="43"/>
      <c r="J8" s="43"/>
      <c r="K8" s="100"/>
      <c r="L8" s="43"/>
      <c r="M8" s="43"/>
      <c r="N8" s="100"/>
      <c r="O8" s="43"/>
      <c r="P8" s="43"/>
      <c r="Q8" s="43"/>
      <c r="R8" s="100"/>
      <c r="S8" s="43"/>
      <c r="T8" s="43"/>
      <c r="U8" s="100"/>
      <c r="V8" s="43"/>
      <c r="W8" s="43"/>
      <c r="X8" s="43"/>
      <c r="Y8" s="43"/>
      <c r="Z8" s="43"/>
      <c r="AA8" s="43"/>
      <c r="AB8" s="100"/>
      <c r="AC8" s="43"/>
      <c r="AD8" s="43"/>
      <c r="AE8" s="43"/>
      <c r="AF8" s="43"/>
      <c r="AG8" s="100"/>
      <c r="AH8" s="113"/>
      <c r="AI8" s="113"/>
      <c r="AJ8" s="43"/>
      <c r="AK8" s="43"/>
      <c r="AL8" s="10"/>
      <c r="AM8" s="10"/>
      <c r="AN8" s="10"/>
      <c r="AO8" s="66">
        <f>C8*$AO$3</f>
        <v>0</v>
      </c>
    </row>
    <row r="9" spans="1:41" ht="12.6" customHeight="1" x14ac:dyDescent="0.25">
      <c r="A9" s="91">
        <f t="shared" si="3"/>
        <v>5</v>
      </c>
      <c r="B9" s="30" t="s">
        <v>297</v>
      </c>
      <c r="C9" s="92">
        <f t="shared" si="1"/>
        <v>28</v>
      </c>
      <c r="D9" s="94" t="s">
        <v>80</v>
      </c>
      <c r="E9" s="84" t="s">
        <v>80</v>
      </c>
      <c r="F9" s="84" t="s">
        <v>80</v>
      </c>
      <c r="G9" s="84" t="s">
        <v>80</v>
      </c>
      <c r="H9" s="84" t="s">
        <v>80</v>
      </c>
      <c r="I9" s="84" t="s">
        <v>80</v>
      </c>
      <c r="J9" s="84" t="s">
        <v>80</v>
      </c>
      <c r="K9" s="109" t="s">
        <v>80</v>
      </c>
      <c r="L9" s="84" t="s">
        <v>80</v>
      </c>
      <c r="M9" s="84" t="s">
        <v>80</v>
      </c>
      <c r="N9" s="109" t="s">
        <v>80</v>
      </c>
      <c r="O9" s="84" t="s">
        <v>80</v>
      </c>
      <c r="P9" s="84" t="s">
        <v>80</v>
      </c>
      <c r="Q9" s="84" t="s">
        <v>80</v>
      </c>
      <c r="R9" s="100"/>
      <c r="S9" s="43"/>
      <c r="T9" s="43"/>
      <c r="U9" s="109" t="s">
        <v>80</v>
      </c>
      <c r="V9" s="84" t="s">
        <v>80</v>
      </c>
      <c r="W9" s="43"/>
      <c r="X9" s="84" t="s">
        <v>80</v>
      </c>
      <c r="Y9" s="84" t="s">
        <v>80</v>
      </c>
      <c r="Z9" s="84" t="s">
        <v>80</v>
      </c>
      <c r="AA9" s="43"/>
      <c r="AB9" s="100"/>
      <c r="AC9" s="84" t="s">
        <v>80</v>
      </c>
      <c r="AD9" s="84" t="s">
        <v>80</v>
      </c>
      <c r="AE9" s="84" t="s">
        <v>80</v>
      </c>
      <c r="AF9" s="84" t="s">
        <v>80</v>
      </c>
      <c r="AG9" s="100"/>
      <c r="AH9" s="113" t="s">
        <v>80</v>
      </c>
      <c r="AI9" s="113" t="s">
        <v>80</v>
      </c>
      <c r="AJ9" s="84" t="s">
        <v>80</v>
      </c>
      <c r="AK9" s="84" t="s">
        <v>80</v>
      </c>
      <c r="AL9" s="10" t="s">
        <v>80</v>
      </c>
      <c r="AM9" s="10"/>
      <c r="AN9" s="10"/>
      <c r="AO9" s="66">
        <f t="shared" si="2"/>
        <v>2380</v>
      </c>
    </row>
    <row r="10" spans="1:41" ht="12.6" customHeight="1" x14ac:dyDescent="0.25">
      <c r="A10" s="91">
        <f t="shared" si="3"/>
        <v>6</v>
      </c>
      <c r="B10" s="30" t="s">
        <v>14</v>
      </c>
      <c r="C10" s="92">
        <f t="shared" si="1"/>
        <v>23</v>
      </c>
      <c r="D10" s="60"/>
      <c r="E10" s="43"/>
      <c r="F10" s="43"/>
      <c r="G10" s="84"/>
      <c r="H10" s="84"/>
      <c r="I10" s="43"/>
      <c r="J10" s="43"/>
      <c r="K10" s="100"/>
      <c r="L10" s="43"/>
      <c r="M10" s="84" t="s">
        <v>80</v>
      </c>
      <c r="N10" s="109" t="s">
        <v>80</v>
      </c>
      <c r="O10" s="84" t="s">
        <v>80</v>
      </c>
      <c r="P10" s="84" t="s">
        <v>80</v>
      </c>
      <c r="Q10" s="84" t="s">
        <v>80</v>
      </c>
      <c r="R10" s="109" t="s">
        <v>80</v>
      </c>
      <c r="S10" s="43"/>
      <c r="T10" s="84" t="s">
        <v>80</v>
      </c>
      <c r="U10" s="100"/>
      <c r="V10" s="43"/>
      <c r="W10" s="84" t="s">
        <v>80</v>
      </c>
      <c r="X10" s="84" t="s">
        <v>80</v>
      </c>
      <c r="Y10" s="84" t="s">
        <v>80</v>
      </c>
      <c r="Z10" s="84" t="s">
        <v>80</v>
      </c>
      <c r="AA10" s="84" t="s">
        <v>80</v>
      </c>
      <c r="AB10" s="109" t="s">
        <v>80</v>
      </c>
      <c r="AC10" s="84" t="s">
        <v>80</v>
      </c>
      <c r="AD10" s="84" t="s">
        <v>80</v>
      </c>
      <c r="AE10" s="84" t="s">
        <v>80</v>
      </c>
      <c r="AF10" s="84" t="s">
        <v>80</v>
      </c>
      <c r="AG10" s="100"/>
      <c r="AH10" s="113" t="s">
        <v>80</v>
      </c>
      <c r="AI10" s="113" t="s">
        <v>80</v>
      </c>
      <c r="AJ10" s="84" t="s">
        <v>80</v>
      </c>
      <c r="AK10" s="43"/>
      <c r="AL10" s="10" t="s">
        <v>80</v>
      </c>
      <c r="AM10" s="10" t="s">
        <v>80</v>
      </c>
      <c r="AN10" s="10" t="s">
        <v>80</v>
      </c>
      <c r="AO10" s="66">
        <f t="shared" si="2"/>
        <v>1955</v>
      </c>
    </row>
    <row r="11" spans="1:41" ht="12.6" customHeight="1" x14ac:dyDescent="0.25">
      <c r="A11" s="91">
        <f t="shared" si="3"/>
        <v>7</v>
      </c>
      <c r="B11" s="30" t="s">
        <v>238</v>
      </c>
      <c r="C11" s="92">
        <f t="shared" si="1"/>
        <v>22</v>
      </c>
      <c r="D11" s="94" t="s">
        <v>80</v>
      </c>
      <c r="E11" s="84"/>
      <c r="F11" s="84" t="s">
        <v>80</v>
      </c>
      <c r="G11" s="84"/>
      <c r="H11" s="84" t="s">
        <v>80</v>
      </c>
      <c r="I11" s="84" t="s">
        <v>80</v>
      </c>
      <c r="J11" s="43"/>
      <c r="K11" s="100"/>
      <c r="L11" s="84" t="s">
        <v>80</v>
      </c>
      <c r="M11" s="84" t="s">
        <v>80</v>
      </c>
      <c r="N11" s="100"/>
      <c r="O11" s="43"/>
      <c r="P11" s="84" t="s">
        <v>80</v>
      </c>
      <c r="Q11" s="43"/>
      <c r="R11" s="109" t="s">
        <v>80</v>
      </c>
      <c r="S11" s="43"/>
      <c r="T11" s="84" t="s">
        <v>80</v>
      </c>
      <c r="U11" s="109" t="s">
        <v>80</v>
      </c>
      <c r="V11" s="84" t="s">
        <v>80</v>
      </c>
      <c r="W11" s="84" t="s">
        <v>80</v>
      </c>
      <c r="X11" s="84" t="s">
        <v>80</v>
      </c>
      <c r="Y11" s="84" t="s">
        <v>80</v>
      </c>
      <c r="Z11" s="43"/>
      <c r="AA11" s="84" t="s">
        <v>80</v>
      </c>
      <c r="AB11" s="100"/>
      <c r="AC11" s="84" t="s">
        <v>80</v>
      </c>
      <c r="AD11" s="84" t="s">
        <v>80</v>
      </c>
      <c r="AE11" s="84" t="s">
        <v>80</v>
      </c>
      <c r="AF11" s="43"/>
      <c r="AG11" s="100"/>
      <c r="AH11" s="113"/>
      <c r="AI11" s="113" t="s">
        <v>80</v>
      </c>
      <c r="AJ11" s="43"/>
      <c r="AK11" s="84" t="s">
        <v>80</v>
      </c>
      <c r="AL11" s="10" t="s">
        <v>80</v>
      </c>
      <c r="AM11" s="10"/>
      <c r="AN11" s="10" t="s">
        <v>80</v>
      </c>
      <c r="AO11" s="66">
        <f t="shared" si="2"/>
        <v>1870</v>
      </c>
    </row>
    <row r="12" spans="1:41" ht="12.6" customHeight="1" x14ac:dyDescent="0.25">
      <c r="A12" s="91">
        <f t="shared" si="3"/>
        <v>8</v>
      </c>
      <c r="B12" s="30" t="s">
        <v>15</v>
      </c>
      <c r="C12" s="92">
        <f t="shared" si="1"/>
        <v>16</v>
      </c>
      <c r="D12" s="60"/>
      <c r="E12" s="84" t="s">
        <v>80</v>
      </c>
      <c r="F12" s="43"/>
      <c r="G12" s="84"/>
      <c r="H12" s="84" t="s">
        <v>80</v>
      </c>
      <c r="I12" s="43"/>
      <c r="J12" s="43"/>
      <c r="K12" s="100"/>
      <c r="L12" s="43"/>
      <c r="M12" s="84" t="s">
        <v>80</v>
      </c>
      <c r="N12" s="100"/>
      <c r="O12" s="84" t="s">
        <v>80</v>
      </c>
      <c r="P12" s="43"/>
      <c r="Q12" s="84" t="s">
        <v>80</v>
      </c>
      <c r="R12" s="100"/>
      <c r="S12" s="43"/>
      <c r="T12" s="43"/>
      <c r="U12" s="100"/>
      <c r="V12" s="43"/>
      <c r="W12" s="84" t="s">
        <v>80</v>
      </c>
      <c r="X12" s="43"/>
      <c r="Y12" s="43"/>
      <c r="Z12" s="84" t="s">
        <v>80</v>
      </c>
      <c r="AA12" s="84" t="s">
        <v>80</v>
      </c>
      <c r="AB12" s="109" t="s">
        <v>80</v>
      </c>
      <c r="AC12" s="43"/>
      <c r="AD12" s="84" t="s">
        <v>80</v>
      </c>
      <c r="AE12" s="84" t="s">
        <v>80</v>
      </c>
      <c r="AF12" s="84" t="s">
        <v>80</v>
      </c>
      <c r="AG12" s="100"/>
      <c r="AH12" s="113"/>
      <c r="AI12" s="113"/>
      <c r="AJ12" s="84" t="s">
        <v>80</v>
      </c>
      <c r="AK12" s="43"/>
      <c r="AL12" s="10" t="s">
        <v>80</v>
      </c>
      <c r="AM12" s="10" t="s">
        <v>80</v>
      </c>
      <c r="AN12" s="10" t="s">
        <v>80</v>
      </c>
      <c r="AO12" s="66">
        <f t="shared" si="2"/>
        <v>1360</v>
      </c>
    </row>
    <row r="13" spans="1:41" ht="12.6" customHeight="1" x14ac:dyDescent="0.25">
      <c r="A13" s="91">
        <f t="shared" si="3"/>
        <v>9</v>
      </c>
      <c r="B13" s="30" t="s">
        <v>244</v>
      </c>
      <c r="C13" s="92">
        <f t="shared" si="1"/>
        <v>11</v>
      </c>
      <c r="D13" s="94" t="s">
        <v>80</v>
      </c>
      <c r="E13" s="84" t="s">
        <v>80</v>
      </c>
      <c r="F13" s="43"/>
      <c r="G13" s="84"/>
      <c r="H13" s="84" t="s">
        <v>80</v>
      </c>
      <c r="I13" s="43"/>
      <c r="J13" s="43"/>
      <c r="K13" s="100"/>
      <c r="L13" s="43"/>
      <c r="M13" s="84" t="s">
        <v>80</v>
      </c>
      <c r="N13" s="100"/>
      <c r="O13" s="84" t="s">
        <v>80</v>
      </c>
      <c r="P13" s="84" t="s">
        <v>80</v>
      </c>
      <c r="Q13" s="43"/>
      <c r="R13" s="100"/>
      <c r="S13" s="43"/>
      <c r="T13" s="43"/>
      <c r="U13" s="100"/>
      <c r="V13" s="43"/>
      <c r="W13" s="43"/>
      <c r="X13" s="43"/>
      <c r="Y13" s="84" t="s">
        <v>80</v>
      </c>
      <c r="Z13" s="84" t="s">
        <v>80</v>
      </c>
      <c r="AA13" s="43"/>
      <c r="AB13" s="100"/>
      <c r="AC13" s="43"/>
      <c r="AD13" s="43"/>
      <c r="AE13" s="43"/>
      <c r="AF13" s="43"/>
      <c r="AG13" s="100"/>
      <c r="AH13" s="113"/>
      <c r="AI13" s="113" t="s">
        <v>80</v>
      </c>
      <c r="AJ13" s="43"/>
      <c r="AK13" s="84" t="s">
        <v>80</v>
      </c>
      <c r="AL13" s="10"/>
      <c r="AM13" s="10" t="s">
        <v>80</v>
      </c>
      <c r="AN13" s="10"/>
      <c r="AO13" s="66">
        <f t="shared" si="2"/>
        <v>935</v>
      </c>
    </row>
    <row r="14" spans="1:41" ht="12.6" customHeight="1" x14ac:dyDescent="0.25">
      <c r="A14" s="91">
        <f t="shared" si="3"/>
        <v>10</v>
      </c>
      <c r="B14" s="30" t="s">
        <v>325</v>
      </c>
      <c r="C14" s="92">
        <f t="shared" si="1"/>
        <v>18</v>
      </c>
      <c r="D14" s="94" t="s">
        <v>80</v>
      </c>
      <c r="E14" s="84" t="s">
        <v>80</v>
      </c>
      <c r="F14" s="84" t="s">
        <v>80</v>
      </c>
      <c r="G14" s="84" t="s">
        <v>80</v>
      </c>
      <c r="H14" s="84" t="s">
        <v>80</v>
      </c>
      <c r="I14" s="84" t="s">
        <v>80</v>
      </c>
      <c r="J14" s="43"/>
      <c r="K14" s="100"/>
      <c r="L14" s="43"/>
      <c r="M14" s="84" t="s">
        <v>80</v>
      </c>
      <c r="N14" s="100"/>
      <c r="O14" s="84" t="s">
        <v>80</v>
      </c>
      <c r="P14" s="84" t="s">
        <v>80</v>
      </c>
      <c r="Q14" s="43"/>
      <c r="R14" s="100"/>
      <c r="S14" s="84" t="s">
        <v>80</v>
      </c>
      <c r="T14" s="84" t="s">
        <v>80</v>
      </c>
      <c r="U14" s="100"/>
      <c r="V14" s="84" t="s">
        <v>80</v>
      </c>
      <c r="W14" s="84" t="s">
        <v>80</v>
      </c>
      <c r="X14" s="43"/>
      <c r="Y14" s="84" t="s">
        <v>80</v>
      </c>
      <c r="Z14" s="43"/>
      <c r="AA14" s="84" t="s">
        <v>80</v>
      </c>
      <c r="AB14" s="100"/>
      <c r="AC14" s="43"/>
      <c r="AD14" s="43"/>
      <c r="AE14" s="84" t="s">
        <v>80</v>
      </c>
      <c r="AF14" s="84" t="s">
        <v>80</v>
      </c>
      <c r="AG14" s="100"/>
      <c r="AH14" s="113" t="s">
        <v>80</v>
      </c>
      <c r="AI14" s="113"/>
      <c r="AJ14" s="43"/>
      <c r="AK14" s="43"/>
      <c r="AL14" s="10"/>
      <c r="AM14" s="10"/>
      <c r="AN14" s="10"/>
      <c r="AO14" s="66">
        <f t="shared" si="2"/>
        <v>1530</v>
      </c>
    </row>
    <row r="15" spans="1:41" ht="12.6" customHeight="1" x14ac:dyDescent="0.25">
      <c r="A15" s="91">
        <f t="shared" si="3"/>
        <v>11</v>
      </c>
      <c r="B15" s="30" t="s">
        <v>240</v>
      </c>
      <c r="C15" s="92">
        <f t="shared" si="1"/>
        <v>35</v>
      </c>
      <c r="D15" s="94" t="s">
        <v>80</v>
      </c>
      <c r="E15" s="84" t="s">
        <v>80</v>
      </c>
      <c r="F15" s="84" t="s">
        <v>80</v>
      </c>
      <c r="G15" s="84" t="s">
        <v>80</v>
      </c>
      <c r="H15" s="84" t="s">
        <v>80</v>
      </c>
      <c r="I15" s="84" t="s">
        <v>80</v>
      </c>
      <c r="J15" s="43"/>
      <c r="K15" s="100"/>
      <c r="L15" s="84" t="s">
        <v>80</v>
      </c>
      <c r="M15" s="84" t="s">
        <v>80</v>
      </c>
      <c r="N15" s="109" t="s">
        <v>80</v>
      </c>
      <c r="O15" s="84" t="s">
        <v>80</v>
      </c>
      <c r="P15" s="84" t="s">
        <v>80</v>
      </c>
      <c r="Q15" s="84" t="s">
        <v>80</v>
      </c>
      <c r="R15" s="109" t="s">
        <v>80</v>
      </c>
      <c r="S15" s="84" t="s">
        <v>80</v>
      </c>
      <c r="T15" s="84" t="s">
        <v>80</v>
      </c>
      <c r="U15" s="109" t="s">
        <v>80</v>
      </c>
      <c r="V15" s="84" t="s">
        <v>80</v>
      </c>
      <c r="W15" s="84" t="s">
        <v>80</v>
      </c>
      <c r="X15" s="84" t="s">
        <v>80</v>
      </c>
      <c r="Y15" s="84" t="s">
        <v>80</v>
      </c>
      <c r="Z15" s="84" t="s">
        <v>80</v>
      </c>
      <c r="AA15" s="84" t="s">
        <v>80</v>
      </c>
      <c r="AB15" s="109" t="s">
        <v>80</v>
      </c>
      <c r="AC15" s="84" t="s">
        <v>80</v>
      </c>
      <c r="AD15" s="84" t="s">
        <v>80</v>
      </c>
      <c r="AE15" s="84" t="s">
        <v>80</v>
      </c>
      <c r="AF15" s="84" t="s">
        <v>80</v>
      </c>
      <c r="AG15" s="109" t="s">
        <v>80</v>
      </c>
      <c r="AH15" s="113" t="s">
        <v>80</v>
      </c>
      <c r="AI15" s="113" t="s">
        <v>80</v>
      </c>
      <c r="AJ15" s="84" t="s">
        <v>80</v>
      </c>
      <c r="AK15" s="84" t="s">
        <v>80</v>
      </c>
      <c r="AL15" s="10" t="s">
        <v>80</v>
      </c>
      <c r="AM15" s="10" t="s">
        <v>80</v>
      </c>
      <c r="AN15" s="10" t="s">
        <v>80</v>
      </c>
      <c r="AO15" s="66">
        <f t="shared" si="2"/>
        <v>2975</v>
      </c>
    </row>
    <row r="16" spans="1:41" ht="12.6" customHeight="1" x14ac:dyDescent="0.25">
      <c r="A16" s="91">
        <f t="shared" si="3"/>
        <v>12</v>
      </c>
      <c r="B16" s="30" t="s">
        <v>16</v>
      </c>
      <c r="C16" s="92">
        <f>COUNTIF(D16:AN16,"X")</f>
        <v>17</v>
      </c>
      <c r="D16" s="60"/>
      <c r="E16" s="84" t="s">
        <v>80</v>
      </c>
      <c r="F16" s="84" t="s">
        <v>80</v>
      </c>
      <c r="G16" s="84" t="s">
        <v>80</v>
      </c>
      <c r="H16" s="84"/>
      <c r="I16" s="84" t="s">
        <v>80</v>
      </c>
      <c r="J16" s="84" t="s">
        <v>80</v>
      </c>
      <c r="K16" s="100"/>
      <c r="L16" s="43"/>
      <c r="M16" s="84" t="s">
        <v>80</v>
      </c>
      <c r="N16" s="100"/>
      <c r="O16" s="43"/>
      <c r="P16" s="84" t="s">
        <v>80</v>
      </c>
      <c r="Q16" s="43"/>
      <c r="R16" s="100"/>
      <c r="S16" s="84" t="s">
        <v>80</v>
      </c>
      <c r="T16" s="43"/>
      <c r="U16" s="100"/>
      <c r="V16" s="43"/>
      <c r="W16" s="43"/>
      <c r="X16" s="43"/>
      <c r="Y16" s="84" t="s">
        <v>80</v>
      </c>
      <c r="Z16" s="84" t="s">
        <v>80</v>
      </c>
      <c r="AA16" s="43"/>
      <c r="AB16" s="100"/>
      <c r="AC16" s="43"/>
      <c r="AD16" s="84" t="s">
        <v>80</v>
      </c>
      <c r="AE16" s="84" t="s">
        <v>80</v>
      </c>
      <c r="AF16" s="84" t="s">
        <v>80</v>
      </c>
      <c r="AG16" s="100"/>
      <c r="AH16" s="113"/>
      <c r="AI16" s="113" t="s">
        <v>80</v>
      </c>
      <c r="AJ16" s="84" t="s">
        <v>80</v>
      </c>
      <c r="AK16" s="43"/>
      <c r="AL16" s="10" t="s">
        <v>80</v>
      </c>
      <c r="AM16" s="10"/>
      <c r="AN16" s="10" t="s">
        <v>80</v>
      </c>
      <c r="AO16" s="66">
        <f>C16*$AO$3</f>
        <v>1445</v>
      </c>
    </row>
    <row r="17" spans="1:41" ht="12.6" customHeight="1" x14ac:dyDescent="0.25">
      <c r="A17" s="91">
        <f t="shared" si="3"/>
        <v>13</v>
      </c>
      <c r="B17" s="30" t="s">
        <v>348</v>
      </c>
      <c r="C17" s="92">
        <f>COUNTIF(D17:AN17,"X")</f>
        <v>4</v>
      </c>
      <c r="D17" s="95"/>
      <c r="E17" s="87"/>
      <c r="F17" s="50"/>
      <c r="G17" s="87"/>
      <c r="H17" s="87"/>
      <c r="I17" s="87"/>
      <c r="J17" s="87"/>
      <c r="K17" s="111"/>
      <c r="L17" s="87"/>
      <c r="M17" s="87"/>
      <c r="N17" s="111"/>
      <c r="O17" s="87"/>
      <c r="P17" s="87"/>
      <c r="Q17" s="87"/>
      <c r="R17" s="111"/>
      <c r="S17" s="87"/>
      <c r="T17" s="87"/>
      <c r="U17" s="111"/>
      <c r="V17" s="87"/>
      <c r="W17" s="87"/>
      <c r="X17" s="87"/>
      <c r="Y17" s="87"/>
      <c r="Z17" s="87"/>
      <c r="AA17" s="87"/>
      <c r="AB17" s="111"/>
      <c r="AC17" s="87"/>
      <c r="AD17" s="87"/>
      <c r="AE17" s="87"/>
      <c r="AF17" s="87"/>
      <c r="AG17" s="111"/>
      <c r="AH17" s="87"/>
      <c r="AI17" s="87"/>
      <c r="AJ17" s="87"/>
      <c r="AK17" s="84" t="s">
        <v>80</v>
      </c>
      <c r="AL17" s="10" t="s">
        <v>80</v>
      </c>
      <c r="AM17" s="10" t="s">
        <v>80</v>
      </c>
      <c r="AN17" s="10" t="s">
        <v>80</v>
      </c>
      <c r="AO17" s="66">
        <f>C17*$AO$3</f>
        <v>340</v>
      </c>
    </row>
    <row r="18" spans="1:41" ht="12.6" customHeight="1" x14ac:dyDescent="0.25">
      <c r="A18" s="91">
        <f t="shared" si="3"/>
        <v>14</v>
      </c>
      <c r="B18" s="30" t="s">
        <v>218</v>
      </c>
      <c r="C18" s="92">
        <f t="shared" si="1"/>
        <v>16</v>
      </c>
      <c r="D18" s="94" t="s">
        <v>80</v>
      </c>
      <c r="E18" s="84" t="s">
        <v>80</v>
      </c>
      <c r="F18" s="43"/>
      <c r="G18" s="84"/>
      <c r="H18" s="84" t="s">
        <v>80</v>
      </c>
      <c r="I18" s="84" t="s">
        <v>80</v>
      </c>
      <c r="J18" s="84"/>
      <c r="K18" s="109" t="s">
        <v>80</v>
      </c>
      <c r="L18" s="84" t="s">
        <v>80</v>
      </c>
      <c r="M18" s="43"/>
      <c r="N18" s="100"/>
      <c r="O18" s="84" t="s">
        <v>80</v>
      </c>
      <c r="P18" s="84" t="s">
        <v>80</v>
      </c>
      <c r="Q18" s="43"/>
      <c r="R18" s="100"/>
      <c r="S18" s="84" t="s">
        <v>80</v>
      </c>
      <c r="T18" s="43"/>
      <c r="U18" s="100"/>
      <c r="V18" s="43"/>
      <c r="W18" s="43"/>
      <c r="X18" s="84" t="s">
        <v>80</v>
      </c>
      <c r="Y18" s="43"/>
      <c r="Z18" s="43"/>
      <c r="AA18" s="43"/>
      <c r="AB18" s="100"/>
      <c r="AC18" s="43"/>
      <c r="AD18" s="43"/>
      <c r="AE18" s="84" t="s">
        <v>80</v>
      </c>
      <c r="AF18" s="43"/>
      <c r="AG18" s="100"/>
      <c r="AH18" s="113"/>
      <c r="AI18" s="113"/>
      <c r="AJ18" s="84" t="s">
        <v>80</v>
      </c>
      <c r="AK18" s="84" t="s">
        <v>80</v>
      </c>
      <c r="AL18" s="10" t="s">
        <v>80</v>
      </c>
      <c r="AM18" s="10" t="s">
        <v>80</v>
      </c>
      <c r="AN18" s="10" t="s">
        <v>80</v>
      </c>
      <c r="AO18" s="66">
        <f t="shared" si="2"/>
        <v>1360</v>
      </c>
    </row>
    <row r="19" spans="1:41" ht="12.6" customHeight="1" x14ac:dyDescent="0.25">
      <c r="A19" s="91">
        <f t="shared" si="3"/>
        <v>15</v>
      </c>
      <c r="B19" s="30" t="s">
        <v>277</v>
      </c>
      <c r="C19" s="92">
        <f t="shared" si="1"/>
        <v>22</v>
      </c>
      <c r="D19" s="94" t="s">
        <v>80</v>
      </c>
      <c r="E19" s="84" t="s">
        <v>80</v>
      </c>
      <c r="F19" s="43"/>
      <c r="G19" s="84" t="s">
        <v>80</v>
      </c>
      <c r="H19" s="84" t="s">
        <v>80</v>
      </c>
      <c r="I19" s="84" t="s">
        <v>80</v>
      </c>
      <c r="J19" s="43"/>
      <c r="K19" s="100"/>
      <c r="L19" s="84" t="s">
        <v>80</v>
      </c>
      <c r="M19" s="84" t="s">
        <v>80</v>
      </c>
      <c r="N19" s="109" t="s">
        <v>80</v>
      </c>
      <c r="O19" s="84" t="s">
        <v>80</v>
      </c>
      <c r="P19" s="84" t="s">
        <v>80</v>
      </c>
      <c r="Q19" s="43"/>
      <c r="R19" s="109" t="s">
        <v>80</v>
      </c>
      <c r="S19" s="43"/>
      <c r="T19" s="84" t="s">
        <v>80</v>
      </c>
      <c r="U19" s="109" t="s">
        <v>80</v>
      </c>
      <c r="V19" s="84" t="s">
        <v>80</v>
      </c>
      <c r="W19" s="84" t="s">
        <v>80</v>
      </c>
      <c r="X19" s="43"/>
      <c r="Y19" s="43"/>
      <c r="Z19" s="84" t="s">
        <v>80</v>
      </c>
      <c r="AA19" s="84" t="s">
        <v>80</v>
      </c>
      <c r="AB19" s="100"/>
      <c r="AC19" s="43"/>
      <c r="AD19" s="84"/>
      <c r="AE19" s="43"/>
      <c r="AF19" s="84" t="s">
        <v>80</v>
      </c>
      <c r="AG19" s="109" t="s">
        <v>80</v>
      </c>
      <c r="AH19" s="113"/>
      <c r="AI19" s="113"/>
      <c r="AJ19" s="43"/>
      <c r="AK19" s="43"/>
      <c r="AL19" s="10" t="s">
        <v>80</v>
      </c>
      <c r="AM19" s="10" t="s">
        <v>80</v>
      </c>
      <c r="AN19" s="10" t="s">
        <v>80</v>
      </c>
      <c r="AO19" s="66">
        <f t="shared" si="2"/>
        <v>1870</v>
      </c>
    </row>
    <row r="20" spans="1:41" ht="12.6" customHeight="1" x14ac:dyDescent="0.25">
      <c r="A20" s="91">
        <f t="shared" si="3"/>
        <v>16</v>
      </c>
      <c r="B20" s="30" t="s">
        <v>18</v>
      </c>
      <c r="C20" s="92">
        <f t="shared" si="1"/>
        <v>27</v>
      </c>
      <c r="D20" s="94" t="s">
        <v>80</v>
      </c>
      <c r="E20" s="84"/>
      <c r="F20" s="43"/>
      <c r="G20" s="84" t="s">
        <v>80</v>
      </c>
      <c r="H20" s="84" t="s">
        <v>80</v>
      </c>
      <c r="I20" s="84" t="s">
        <v>80</v>
      </c>
      <c r="J20" s="43"/>
      <c r="K20" s="100"/>
      <c r="L20" s="84"/>
      <c r="M20" s="43"/>
      <c r="N20" s="109" t="s">
        <v>80</v>
      </c>
      <c r="O20" s="84" t="s">
        <v>80</v>
      </c>
      <c r="P20" s="84" t="s">
        <v>80</v>
      </c>
      <c r="Q20" s="84" t="s">
        <v>80</v>
      </c>
      <c r="R20" s="109" t="s">
        <v>80</v>
      </c>
      <c r="S20" s="84" t="s">
        <v>80</v>
      </c>
      <c r="T20" s="84" t="s">
        <v>80</v>
      </c>
      <c r="U20" s="109" t="s">
        <v>80</v>
      </c>
      <c r="V20" s="84" t="s">
        <v>80</v>
      </c>
      <c r="W20" s="43"/>
      <c r="X20" s="84" t="s">
        <v>80</v>
      </c>
      <c r="Y20" s="84" t="s">
        <v>80</v>
      </c>
      <c r="Z20" s="43"/>
      <c r="AA20" s="43"/>
      <c r="AB20" s="100"/>
      <c r="AC20" s="84" t="s">
        <v>80</v>
      </c>
      <c r="AD20" s="84" t="s">
        <v>80</v>
      </c>
      <c r="AE20" s="84" t="s">
        <v>80</v>
      </c>
      <c r="AF20" s="84" t="s">
        <v>80</v>
      </c>
      <c r="AG20" s="109" t="s">
        <v>80</v>
      </c>
      <c r="AH20" s="113" t="s">
        <v>80</v>
      </c>
      <c r="AI20" s="113" t="s">
        <v>80</v>
      </c>
      <c r="AJ20" s="84" t="s">
        <v>80</v>
      </c>
      <c r="AK20" s="84" t="s">
        <v>80</v>
      </c>
      <c r="AL20" s="10" t="s">
        <v>80</v>
      </c>
      <c r="AM20" s="10" t="s">
        <v>80</v>
      </c>
      <c r="AN20" s="10" t="s">
        <v>80</v>
      </c>
      <c r="AO20" s="66">
        <f t="shared" si="2"/>
        <v>2295</v>
      </c>
    </row>
    <row r="21" spans="1:41" ht="12.6" customHeight="1" x14ac:dyDescent="0.25">
      <c r="A21" s="91">
        <f t="shared" si="3"/>
        <v>17</v>
      </c>
      <c r="B21" s="30" t="s">
        <v>20</v>
      </c>
      <c r="C21" s="92">
        <f t="shared" si="1"/>
        <v>21</v>
      </c>
      <c r="D21" s="94" t="s">
        <v>80</v>
      </c>
      <c r="E21" s="84" t="s">
        <v>80</v>
      </c>
      <c r="F21" s="84" t="s">
        <v>80</v>
      </c>
      <c r="G21" s="84"/>
      <c r="H21" s="84" t="s">
        <v>80</v>
      </c>
      <c r="I21" s="84" t="s">
        <v>80</v>
      </c>
      <c r="J21" s="43"/>
      <c r="K21" s="100"/>
      <c r="L21" s="84" t="s">
        <v>80</v>
      </c>
      <c r="M21" s="84" t="s">
        <v>80</v>
      </c>
      <c r="N21" s="109" t="s">
        <v>80</v>
      </c>
      <c r="O21" s="84" t="s">
        <v>80</v>
      </c>
      <c r="P21" s="84" t="s">
        <v>80</v>
      </c>
      <c r="Q21" s="84" t="s">
        <v>80</v>
      </c>
      <c r="R21" s="100"/>
      <c r="S21" s="43"/>
      <c r="T21" s="84" t="s">
        <v>80</v>
      </c>
      <c r="U21" s="109" t="s">
        <v>80</v>
      </c>
      <c r="V21" s="43"/>
      <c r="W21" s="43"/>
      <c r="X21" s="84" t="s">
        <v>80</v>
      </c>
      <c r="Y21" s="84" t="s">
        <v>80</v>
      </c>
      <c r="Z21" s="84" t="s">
        <v>80</v>
      </c>
      <c r="AA21" s="43"/>
      <c r="AB21" s="100"/>
      <c r="AC21" s="43"/>
      <c r="AD21" s="43"/>
      <c r="AE21" s="84" t="s">
        <v>80</v>
      </c>
      <c r="AF21" s="43"/>
      <c r="AG21" s="100"/>
      <c r="AH21" s="113" t="s">
        <v>80</v>
      </c>
      <c r="AI21" s="113"/>
      <c r="AJ21" s="43"/>
      <c r="AK21" s="43"/>
      <c r="AL21" s="10" t="s">
        <v>80</v>
      </c>
      <c r="AM21" s="10" t="s">
        <v>80</v>
      </c>
      <c r="AN21" s="10" t="s">
        <v>80</v>
      </c>
      <c r="AO21" s="66">
        <f t="shared" si="2"/>
        <v>1785</v>
      </c>
    </row>
    <row r="22" spans="1:41" ht="12.6" customHeight="1" x14ac:dyDescent="0.25">
      <c r="A22" s="91">
        <f t="shared" si="3"/>
        <v>18</v>
      </c>
      <c r="B22" s="30" t="s">
        <v>233</v>
      </c>
      <c r="C22" s="92">
        <f t="shared" si="1"/>
        <v>7</v>
      </c>
      <c r="D22" s="94" t="s">
        <v>80</v>
      </c>
      <c r="E22" s="43"/>
      <c r="F22" s="43"/>
      <c r="G22" s="84" t="s">
        <v>80</v>
      </c>
      <c r="H22" s="84"/>
      <c r="I22" s="43"/>
      <c r="J22" s="43"/>
      <c r="K22" s="100"/>
      <c r="L22" s="43"/>
      <c r="M22" s="43"/>
      <c r="N22" s="100"/>
      <c r="O22" s="84" t="s">
        <v>80</v>
      </c>
      <c r="P22" s="43"/>
      <c r="Q22" s="84" t="s">
        <v>80</v>
      </c>
      <c r="R22" s="100"/>
      <c r="S22" s="43"/>
      <c r="T22" s="43"/>
      <c r="U22" s="100"/>
      <c r="V22" s="43"/>
      <c r="W22" s="43"/>
      <c r="X22" s="43"/>
      <c r="Y22" s="43"/>
      <c r="Z22" s="43"/>
      <c r="AA22" s="43"/>
      <c r="AB22" s="100"/>
      <c r="AC22" s="43"/>
      <c r="AD22" s="43"/>
      <c r="AE22" s="84" t="s">
        <v>80</v>
      </c>
      <c r="AF22" s="43"/>
      <c r="AG22" s="100"/>
      <c r="AH22" s="113"/>
      <c r="AI22" s="113"/>
      <c r="AJ22" s="43"/>
      <c r="AK22" s="84" t="s">
        <v>80</v>
      </c>
      <c r="AL22" s="10"/>
      <c r="AM22" s="10" t="s">
        <v>80</v>
      </c>
      <c r="AN22" s="10"/>
      <c r="AO22" s="66">
        <f t="shared" si="2"/>
        <v>595</v>
      </c>
    </row>
    <row r="23" spans="1:41" ht="12.6" customHeight="1" x14ac:dyDescent="0.25">
      <c r="A23" s="91">
        <f t="shared" si="3"/>
        <v>19</v>
      </c>
      <c r="B23" s="30" t="s">
        <v>219</v>
      </c>
      <c r="C23" s="92">
        <f t="shared" si="1"/>
        <v>22</v>
      </c>
      <c r="D23" s="94" t="s">
        <v>80</v>
      </c>
      <c r="E23" s="84" t="s">
        <v>80</v>
      </c>
      <c r="F23" s="43"/>
      <c r="G23" s="84" t="s">
        <v>80</v>
      </c>
      <c r="H23" s="84" t="s">
        <v>80</v>
      </c>
      <c r="I23" s="84" t="s">
        <v>80</v>
      </c>
      <c r="J23" s="84" t="s">
        <v>80</v>
      </c>
      <c r="K23" s="100"/>
      <c r="L23" s="84" t="s">
        <v>80</v>
      </c>
      <c r="M23" s="84" t="s">
        <v>80</v>
      </c>
      <c r="N23" s="109" t="s">
        <v>80</v>
      </c>
      <c r="O23" s="84" t="s">
        <v>80</v>
      </c>
      <c r="P23" s="84" t="s">
        <v>80</v>
      </c>
      <c r="Q23" s="84" t="s">
        <v>80</v>
      </c>
      <c r="R23" s="109" t="s">
        <v>80</v>
      </c>
      <c r="S23" s="84" t="s">
        <v>80</v>
      </c>
      <c r="T23" s="84" t="s">
        <v>80</v>
      </c>
      <c r="U23" s="109" t="s">
        <v>80</v>
      </c>
      <c r="V23" s="84" t="s">
        <v>80</v>
      </c>
      <c r="W23" s="43"/>
      <c r="X23" s="84" t="s">
        <v>80</v>
      </c>
      <c r="Y23" s="84" t="s">
        <v>80</v>
      </c>
      <c r="Z23" s="43"/>
      <c r="AA23" s="84" t="s">
        <v>80</v>
      </c>
      <c r="AB23" s="100"/>
      <c r="AC23" s="84" t="s">
        <v>80</v>
      </c>
      <c r="AD23" s="43"/>
      <c r="AE23" s="43"/>
      <c r="AF23" s="84" t="s">
        <v>80</v>
      </c>
      <c r="AG23" s="100"/>
      <c r="AH23" s="113"/>
      <c r="AI23" s="113"/>
      <c r="AJ23" s="43"/>
      <c r="AK23" s="43"/>
      <c r="AL23" s="10"/>
      <c r="AM23" s="10"/>
      <c r="AN23" s="10"/>
      <c r="AO23" s="66">
        <f t="shared" si="2"/>
        <v>1870</v>
      </c>
    </row>
    <row r="24" spans="1:41" ht="12.6" customHeight="1" x14ac:dyDescent="0.25">
      <c r="A24" s="91">
        <f t="shared" si="3"/>
        <v>20</v>
      </c>
      <c r="B24" s="30" t="s">
        <v>326</v>
      </c>
      <c r="C24" s="92">
        <f t="shared" si="1"/>
        <v>30</v>
      </c>
      <c r="D24" s="94" t="s">
        <v>80</v>
      </c>
      <c r="E24" s="84" t="s">
        <v>80</v>
      </c>
      <c r="F24" s="84" t="s">
        <v>80</v>
      </c>
      <c r="G24" s="84" t="s">
        <v>80</v>
      </c>
      <c r="H24" s="84" t="s">
        <v>80</v>
      </c>
      <c r="I24" s="84" t="s">
        <v>80</v>
      </c>
      <c r="J24" s="43"/>
      <c r="K24" s="100"/>
      <c r="L24" s="84" t="s">
        <v>80</v>
      </c>
      <c r="M24" s="84" t="s">
        <v>80</v>
      </c>
      <c r="N24" s="100"/>
      <c r="O24" s="84" t="s">
        <v>80</v>
      </c>
      <c r="P24" s="84" t="s">
        <v>80</v>
      </c>
      <c r="Q24" s="84" t="s">
        <v>80</v>
      </c>
      <c r="R24" s="109" t="s">
        <v>80</v>
      </c>
      <c r="S24" s="84" t="s">
        <v>80</v>
      </c>
      <c r="T24" s="84" t="s">
        <v>80</v>
      </c>
      <c r="U24" s="100"/>
      <c r="V24" s="84" t="s">
        <v>80</v>
      </c>
      <c r="W24" s="84" t="s">
        <v>80</v>
      </c>
      <c r="X24" s="84" t="s">
        <v>80</v>
      </c>
      <c r="Y24" s="84" t="s">
        <v>80</v>
      </c>
      <c r="Z24" s="84" t="s">
        <v>80</v>
      </c>
      <c r="AA24" s="84" t="s">
        <v>80</v>
      </c>
      <c r="AB24" s="109" t="s">
        <v>80</v>
      </c>
      <c r="AC24" s="84" t="s">
        <v>80</v>
      </c>
      <c r="AD24" s="43"/>
      <c r="AE24" s="84" t="s">
        <v>80</v>
      </c>
      <c r="AF24" s="84" t="s">
        <v>80</v>
      </c>
      <c r="AG24" s="100"/>
      <c r="AH24" s="113"/>
      <c r="AI24" s="113" t="s">
        <v>80</v>
      </c>
      <c r="AJ24" s="84" t="s">
        <v>80</v>
      </c>
      <c r="AK24" s="84" t="s">
        <v>80</v>
      </c>
      <c r="AL24" s="10" t="s">
        <v>80</v>
      </c>
      <c r="AM24" s="10" t="s">
        <v>80</v>
      </c>
      <c r="AN24" s="10" t="s">
        <v>80</v>
      </c>
      <c r="AO24" s="66">
        <f t="shared" si="2"/>
        <v>2550</v>
      </c>
    </row>
    <row r="25" spans="1:41" ht="12.6" customHeight="1" x14ac:dyDescent="0.25">
      <c r="A25" s="91">
        <f t="shared" si="3"/>
        <v>21</v>
      </c>
      <c r="B25" s="30" t="s">
        <v>302</v>
      </c>
      <c r="C25" s="92">
        <f t="shared" si="1"/>
        <v>12</v>
      </c>
      <c r="D25" s="94" t="s">
        <v>80</v>
      </c>
      <c r="E25" s="84" t="s">
        <v>80</v>
      </c>
      <c r="F25" s="43"/>
      <c r="G25" s="84" t="s">
        <v>80</v>
      </c>
      <c r="H25" s="84" t="s">
        <v>80</v>
      </c>
      <c r="I25" s="43"/>
      <c r="J25" s="43"/>
      <c r="K25" s="100"/>
      <c r="L25" s="43"/>
      <c r="M25" s="43"/>
      <c r="N25" s="100"/>
      <c r="O25" s="84" t="s">
        <v>80</v>
      </c>
      <c r="P25" s="84" t="s">
        <v>80</v>
      </c>
      <c r="Q25" s="43"/>
      <c r="R25" s="100"/>
      <c r="S25" s="43"/>
      <c r="T25" s="84" t="s">
        <v>80</v>
      </c>
      <c r="U25" s="109" t="s">
        <v>80</v>
      </c>
      <c r="V25" s="43"/>
      <c r="W25" s="43"/>
      <c r="X25" s="84" t="s">
        <v>80</v>
      </c>
      <c r="Y25" s="84"/>
      <c r="Z25" s="84" t="s">
        <v>80</v>
      </c>
      <c r="AA25" s="84" t="s">
        <v>80</v>
      </c>
      <c r="AB25" s="100"/>
      <c r="AC25" s="43"/>
      <c r="AD25" s="43"/>
      <c r="AE25" s="43"/>
      <c r="AF25" s="43"/>
      <c r="AG25" s="100"/>
      <c r="AH25" s="113"/>
      <c r="AI25" s="113"/>
      <c r="AJ25" s="43"/>
      <c r="AK25" s="43"/>
      <c r="AL25" s="10"/>
      <c r="AM25" s="10"/>
      <c r="AN25" s="10" t="s">
        <v>80</v>
      </c>
      <c r="AO25" s="66">
        <f t="shared" si="2"/>
        <v>1020</v>
      </c>
    </row>
    <row r="26" spans="1:41" ht="12.6" customHeight="1" x14ac:dyDescent="0.25">
      <c r="A26" s="91">
        <f t="shared" si="3"/>
        <v>22</v>
      </c>
      <c r="B26" s="30" t="s">
        <v>327</v>
      </c>
      <c r="C26" s="92">
        <f t="shared" si="1"/>
        <v>14</v>
      </c>
      <c r="D26" s="60"/>
      <c r="E26" s="84" t="s">
        <v>80</v>
      </c>
      <c r="F26" s="43"/>
      <c r="G26" s="84" t="s">
        <v>80</v>
      </c>
      <c r="H26" s="84"/>
      <c r="I26" s="84" t="s">
        <v>80</v>
      </c>
      <c r="J26" s="43"/>
      <c r="K26" s="100"/>
      <c r="L26" s="84" t="s">
        <v>80</v>
      </c>
      <c r="M26" s="84" t="s">
        <v>80</v>
      </c>
      <c r="N26" s="100"/>
      <c r="O26" s="84" t="s">
        <v>80</v>
      </c>
      <c r="P26" s="43"/>
      <c r="Q26" s="43"/>
      <c r="R26" s="100"/>
      <c r="S26" s="43"/>
      <c r="T26" s="43"/>
      <c r="U26" s="100"/>
      <c r="V26" s="84" t="s">
        <v>80</v>
      </c>
      <c r="W26" s="84" t="s">
        <v>80</v>
      </c>
      <c r="X26" s="43"/>
      <c r="Y26" s="84" t="s">
        <v>80</v>
      </c>
      <c r="Z26" s="84" t="s">
        <v>80</v>
      </c>
      <c r="AA26" s="43"/>
      <c r="AB26" s="109" t="s">
        <v>80</v>
      </c>
      <c r="AC26" s="84" t="s">
        <v>80</v>
      </c>
      <c r="AD26" s="43"/>
      <c r="AE26" s="43"/>
      <c r="AF26" s="43"/>
      <c r="AG26" s="100"/>
      <c r="AH26" s="113"/>
      <c r="AI26" s="113" t="s">
        <v>80</v>
      </c>
      <c r="AJ26" s="84" t="s">
        <v>80</v>
      </c>
      <c r="AK26" s="43"/>
      <c r="AL26" s="10"/>
      <c r="AM26" s="10"/>
      <c r="AN26" s="10"/>
      <c r="AO26" s="66">
        <f t="shared" si="2"/>
        <v>1190</v>
      </c>
    </row>
    <row r="27" spans="1:41" ht="12.6" customHeight="1" x14ac:dyDescent="0.25">
      <c r="A27" s="91">
        <f>A26+1</f>
        <v>23</v>
      </c>
      <c r="B27" s="30" t="s">
        <v>71</v>
      </c>
      <c r="C27" s="92">
        <f t="shared" si="1"/>
        <v>15</v>
      </c>
      <c r="D27" s="94" t="s">
        <v>80</v>
      </c>
      <c r="E27" s="84" t="s">
        <v>80</v>
      </c>
      <c r="F27" s="84" t="s">
        <v>80</v>
      </c>
      <c r="G27" s="84" t="s">
        <v>80</v>
      </c>
      <c r="H27" s="84" t="s">
        <v>80</v>
      </c>
      <c r="I27" s="43"/>
      <c r="J27" s="43"/>
      <c r="K27" s="100"/>
      <c r="L27" s="84" t="s">
        <v>80</v>
      </c>
      <c r="M27" s="43"/>
      <c r="N27" s="100"/>
      <c r="O27" s="43"/>
      <c r="P27" s="43"/>
      <c r="Q27" s="43"/>
      <c r="R27" s="100"/>
      <c r="S27" s="84" t="s">
        <v>80</v>
      </c>
      <c r="T27" s="43"/>
      <c r="U27" s="100"/>
      <c r="V27" s="43"/>
      <c r="W27" s="43"/>
      <c r="X27" s="43"/>
      <c r="Y27" s="43"/>
      <c r="Z27" s="84" t="s">
        <v>80</v>
      </c>
      <c r="AA27" s="43"/>
      <c r="AB27" s="100"/>
      <c r="AC27" s="43"/>
      <c r="AD27" s="84" t="s">
        <v>80</v>
      </c>
      <c r="AE27" s="84" t="s">
        <v>80</v>
      </c>
      <c r="AF27" s="84" t="s">
        <v>80</v>
      </c>
      <c r="AG27" s="100"/>
      <c r="AH27" s="113"/>
      <c r="AI27" s="113" t="s">
        <v>80</v>
      </c>
      <c r="AJ27" s="43"/>
      <c r="AK27" s="43"/>
      <c r="AL27" s="10" t="s">
        <v>80</v>
      </c>
      <c r="AM27" s="10" t="s">
        <v>80</v>
      </c>
      <c r="AN27" s="10" t="s">
        <v>80</v>
      </c>
      <c r="AO27" s="66">
        <f t="shared" si="2"/>
        <v>1275</v>
      </c>
    </row>
    <row r="28" spans="1:41" ht="12.6" customHeight="1" x14ac:dyDescent="0.25">
      <c r="A28" s="91">
        <f t="shared" si="3"/>
        <v>24</v>
      </c>
      <c r="B28" s="30" t="s">
        <v>83</v>
      </c>
      <c r="C28" s="92">
        <f>COUNTIF(D28:AN28,"X")</f>
        <v>11</v>
      </c>
      <c r="D28" s="60"/>
      <c r="E28" s="84" t="s">
        <v>80</v>
      </c>
      <c r="F28" s="43"/>
      <c r="G28" s="84" t="s">
        <v>80</v>
      </c>
      <c r="H28" s="84" t="s">
        <v>80</v>
      </c>
      <c r="I28" s="43"/>
      <c r="J28" s="84" t="s">
        <v>80</v>
      </c>
      <c r="K28" s="100"/>
      <c r="L28" s="43"/>
      <c r="M28" s="84" t="s">
        <v>80</v>
      </c>
      <c r="N28" s="100"/>
      <c r="O28" s="84" t="s">
        <v>80</v>
      </c>
      <c r="P28" s="43"/>
      <c r="Q28" s="43"/>
      <c r="R28" s="100"/>
      <c r="S28" s="43"/>
      <c r="T28" s="43"/>
      <c r="U28" s="100"/>
      <c r="V28" s="43"/>
      <c r="W28" s="43"/>
      <c r="X28" s="43"/>
      <c r="Y28" s="84" t="s">
        <v>80</v>
      </c>
      <c r="Z28" s="43"/>
      <c r="AA28" s="43"/>
      <c r="AB28" s="100"/>
      <c r="AC28" s="43"/>
      <c r="AD28" s="43"/>
      <c r="AE28" s="84" t="s">
        <v>80</v>
      </c>
      <c r="AF28" s="84" t="s">
        <v>80</v>
      </c>
      <c r="AG28" s="100"/>
      <c r="AH28" s="113" t="s">
        <v>80</v>
      </c>
      <c r="AI28" s="113"/>
      <c r="AJ28" s="43"/>
      <c r="AK28" s="43"/>
      <c r="AL28" s="10" t="s">
        <v>80</v>
      </c>
      <c r="AM28" s="10"/>
      <c r="AN28" s="10"/>
      <c r="AO28" s="66">
        <f>C28*$AO$3</f>
        <v>935</v>
      </c>
    </row>
    <row r="29" spans="1:41" ht="12.6" customHeight="1" x14ac:dyDescent="0.25">
      <c r="A29" s="91">
        <f t="shared" si="3"/>
        <v>25</v>
      </c>
      <c r="B29" s="30" t="s">
        <v>21</v>
      </c>
      <c r="C29" s="92">
        <f t="shared" si="1"/>
        <v>2</v>
      </c>
      <c r="D29" s="60"/>
      <c r="E29" s="43"/>
      <c r="F29" s="43"/>
      <c r="G29" s="84"/>
      <c r="H29" s="84"/>
      <c r="I29" s="43"/>
      <c r="J29" s="43"/>
      <c r="K29" s="100"/>
      <c r="L29" s="43"/>
      <c r="M29" s="43"/>
      <c r="N29" s="100"/>
      <c r="O29" s="84" t="s">
        <v>80</v>
      </c>
      <c r="P29" s="43"/>
      <c r="Q29" s="84" t="s">
        <v>80</v>
      </c>
      <c r="R29" s="100"/>
      <c r="S29" s="43"/>
      <c r="T29" s="43"/>
      <c r="U29" s="100"/>
      <c r="V29" s="43"/>
      <c r="W29" s="43"/>
      <c r="X29" s="43"/>
      <c r="Y29" s="43"/>
      <c r="Z29" s="43"/>
      <c r="AA29" s="43"/>
      <c r="AB29" s="100"/>
      <c r="AC29" s="43"/>
      <c r="AD29" s="43"/>
      <c r="AE29" s="43"/>
      <c r="AF29" s="43"/>
      <c r="AG29" s="100"/>
      <c r="AH29" s="113"/>
      <c r="AI29" s="113"/>
      <c r="AJ29" s="43"/>
      <c r="AK29" s="43"/>
      <c r="AL29" s="10"/>
      <c r="AM29" s="10"/>
      <c r="AN29" s="10"/>
      <c r="AO29" s="66">
        <f t="shared" si="2"/>
        <v>170</v>
      </c>
    </row>
    <row r="30" spans="1:41" ht="12.6" customHeight="1" x14ac:dyDescent="0.25">
      <c r="A30" s="91">
        <f t="shared" si="3"/>
        <v>26</v>
      </c>
      <c r="B30" s="30" t="s">
        <v>245</v>
      </c>
      <c r="C30" s="92">
        <f t="shared" si="1"/>
        <v>0</v>
      </c>
      <c r="D30" s="60"/>
      <c r="E30" s="84"/>
      <c r="F30" s="43"/>
      <c r="G30" s="84"/>
      <c r="H30" s="84"/>
      <c r="I30" s="43"/>
      <c r="J30" s="43"/>
      <c r="K30" s="100"/>
      <c r="L30" s="43"/>
      <c r="M30" s="43"/>
      <c r="N30" s="100"/>
      <c r="O30" s="43"/>
      <c r="P30" s="43"/>
      <c r="Q30" s="43"/>
      <c r="R30" s="100"/>
      <c r="S30" s="43"/>
      <c r="T30" s="43"/>
      <c r="U30" s="100"/>
      <c r="V30" s="43"/>
      <c r="W30" s="43"/>
      <c r="X30" s="43"/>
      <c r="Y30" s="43"/>
      <c r="Z30" s="43"/>
      <c r="AA30" s="43"/>
      <c r="AB30" s="100"/>
      <c r="AC30" s="43"/>
      <c r="AD30" s="43"/>
      <c r="AE30" s="43"/>
      <c r="AF30" s="43"/>
      <c r="AG30" s="100"/>
      <c r="AH30" s="113"/>
      <c r="AI30" s="113"/>
      <c r="AJ30" s="43"/>
      <c r="AK30" s="43"/>
      <c r="AL30" s="10"/>
      <c r="AM30" s="10"/>
      <c r="AN30" s="10"/>
      <c r="AO30" s="66">
        <f t="shared" si="2"/>
        <v>0</v>
      </c>
    </row>
    <row r="31" spans="1:41" ht="12.6" customHeight="1" x14ac:dyDescent="0.25">
      <c r="A31" s="91">
        <f t="shared" si="3"/>
        <v>27</v>
      </c>
      <c r="B31" s="30" t="s">
        <v>328</v>
      </c>
      <c r="C31" s="92">
        <f t="shared" si="1"/>
        <v>6</v>
      </c>
      <c r="D31" s="94" t="s">
        <v>80</v>
      </c>
      <c r="E31" s="84"/>
      <c r="F31" s="84" t="s">
        <v>80</v>
      </c>
      <c r="G31" s="84" t="s">
        <v>80</v>
      </c>
      <c r="H31" s="84" t="s">
        <v>80</v>
      </c>
      <c r="I31" s="43"/>
      <c r="J31" s="84" t="s">
        <v>80</v>
      </c>
      <c r="K31" s="100"/>
      <c r="L31" s="43"/>
      <c r="M31" s="43"/>
      <c r="N31" s="100"/>
      <c r="O31" s="43"/>
      <c r="P31" s="43"/>
      <c r="Q31" s="43"/>
      <c r="R31" s="100"/>
      <c r="S31" s="43"/>
      <c r="T31" s="43"/>
      <c r="U31" s="100"/>
      <c r="V31" s="43"/>
      <c r="W31" s="43"/>
      <c r="X31" s="43"/>
      <c r="Y31" s="84" t="s">
        <v>80</v>
      </c>
      <c r="Z31" s="43"/>
      <c r="AA31" s="43"/>
      <c r="AB31" s="100"/>
      <c r="AC31" s="43"/>
      <c r="AD31" s="43"/>
      <c r="AE31" s="84"/>
      <c r="AF31" s="43"/>
      <c r="AG31" s="100"/>
      <c r="AH31" s="113"/>
      <c r="AI31" s="113"/>
      <c r="AJ31" s="43"/>
      <c r="AK31" s="43"/>
      <c r="AL31" s="10"/>
      <c r="AM31" s="10"/>
      <c r="AN31" s="10"/>
      <c r="AO31" s="66">
        <f t="shared" si="2"/>
        <v>510</v>
      </c>
    </row>
    <row r="32" spans="1:41" ht="12.6" customHeight="1" x14ac:dyDescent="0.25">
      <c r="A32" s="91">
        <f t="shared" si="3"/>
        <v>28</v>
      </c>
      <c r="B32" s="30" t="s">
        <v>329</v>
      </c>
      <c r="C32" s="92">
        <f t="shared" si="1"/>
        <v>8</v>
      </c>
      <c r="D32" s="60"/>
      <c r="E32" s="84" t="s">
        <v>80</v>
      </c>
      <c r="F32" s="43"/>
      <c r="G32" s="84" t="s">
        <v>80</v>
      </c>
      <c r="H32" s="84" t="s">
        <v>80</v>
      </c>
      <c r="I32" s="43"/>
      <c r="J32" s="84" t="s">
        <v>80</v>
      </c>
      <c r="K32" s="100"/>
      <c r="L32" s="43"/>
      <c r="M32" s="43"/>
      <c r="N32" s="100"/>
      <c r="O32" s="84" t="s">
        <v>80</v>
      </c>
      <c r="P32" s="43"/>
      <c r="Q32" s="84" t="s">
        <v>80</v>
      </c>
      <c r="R32" s="100"/>
      <c r="S32" s="43"/>
      <c r="T32" s="84" t="s">
        <v>80</v>
      </c>
      <c r="U32" s="100"/>
      <c r="V32" s="43"/>
      <c r="W32" s="43"/>
      <c r="X32" s="43"/>
      <c r="Y32" s="43"/>
      <c r="Z32" s="43"/>
      <c r="AA32" s="43"/>
      <c r="AB32" s="100"/>
      <c r="AC32" s="43"/>
      <c r="AD32" s="43"/>
      <c r="AE32" s="84" t="s">
        <v>80</v>
      </c>
      <c r="AF32" s="43"/>
      <c r="AG32" s="100"/>
      <c r="AH32" s="113"/>
      <c r="AI32" s="113"/>
      <c r="AJ32" s="43"/>
      <c r="AK32" s="43"/>
      <c r="AL32" s="10"/>
      <c r="AM32" s="10"/>
      <c r="AN32" s="10"/>
      <c r="AO32" s="66">
        <f t="shared" si="2"/>
        <v>680</v>
      </c>
    </row>
    <row r="33" spans="1:41" ht="12.6" customHeight="1" x14ac:dyDescent="0.25">
      <c r="A33" s="91">
        <f t="shared" si="3"/>
        <v>29</v>
      </c>
      <c r="B33" s="30" t="s">
        <v>303</v>
      </c>
      <c r="C33" s="92">
        <f t="shared" si="1"/>
        <v>30</v>
      </c>
      <c r="D33" s="94" t="s">
        <v>80</v>
      </c>
      <c r="E33" s="84" t="s">
        <v>80</v>
      </c>
      <c r="F33" s="84" t="s">
        <v>80</v>
      </c>
      <c r="G33" s="84" t="s">
        <v>80</v>
      </c>
      <c r="H33" s="84" t="s">
        <v>80</v>
      </c>
      <c r="I33" s="84" t="s">
        <v>80</v>
      </c>
      <c r="J33" s="84" t="s">
        <v>80</v>
      </c>
      <c r="K33" s="100"/>
      <c r="L33" s="84" t="s">
        <v>80</v>
      </c>
      <c r="M33" s="84" t="s">
        <v>80</v>
      </c>
      <c r="N33" s="100"/>
      <c r="O33" s="84" t="s">
        <v>80</v>
      </c>
      <c r="P33" s="84" t="s">
        <v>80</v>
      </c>
      <c r="Q33" s="84" t="s">
        <v>80</v>
      </c>
      <c r="R33" s="109" t="s">
        <v>80</v>
      </c>
      <c r="S33" s="84" t="s">
        <v>80</v>
      </c>
      <c r="T33" s="84" t="s">
        <v>80</v>
      </c>
      <c r="U33" s="100"/>
      <c r="V33" s="84" t="s">
        <v>80</v>
      </c>
      <c r="W33" s="84" t="s">
        <v>80</v>
      </c>
      <c r="X33" s="43"/>
      <c r="Y33" s="84" t="s">
        <v>80</v>
      </c>
      <c r="Z33" s="43"/>
      <c r="AA33" s="84" t="s">
        <v>80</v>
      </c>
      <c r="AB33" s="109" t="s">
        <v>80</v>
      </c>
      <c r="AC33" s="84" t="s">
        <v>80</v>
      </c>
      <c r="AD33" s="84" t="s">
        <v>80</v>
      </c>
      <c r="AE33" s="84" t="s">
        <v>80</v>
      </c>
      <c r="AF33" s="84" t="s">
        <v>80</v>
      </c>
      <c r="AG33" s="100"/>
      <c r="AH33" s="113"/>
      <c r="AI33" s="113" t="s">
        <v>80</v>
      </c>
      <c r="AJ33" s="84" t="s">
        <v>80</v>
      </c>
      <c r="AK33" s="84" t="s">
        <v>80</v>
      </c>
      <c r="AL33" s="10" t="s">
        <v>80</v>
      </c>
      <c r="AM33" s="10" t="s">
        <v>80</v>
      </c>
      <c r="AN33" s="10" t="s">
        <v>80</v>
      </c>
      <c r="AO33" s="66">
        <f t="shared" si="2"/>
        <v>2550</v>
      </c>
    </row>
    <row r="34" spans="1:41" ht="12.6" customHeight="1" x14ac:dyDescent="0.25">
      <c r="A34" s="91">
        <f t="shared" si="3"/>
        <v>30</v>
      </c>
      <c r="B34" s="30" t="s">
        <v>23</v>
      </c>
      <c r="C34" s="92">
        <f t="shared" si="1"/>
        <v>28</v>
      </c>
      <c r="D34" s="94" t="s">
        <v>80</v>
      </c>
      <c r="E34" s="84" t="s">
        <v>80</v>
      </c>
      <c r="F34" s="84" t="s">
        <v>80</v>
      </c>
      <c r="G34" s="84" t="s">
        <v>80</v>
      </c>
      <c r="H34" s="84" t="s">
        <v>80</v>
      </c>
      <c r="I34" s="84" t="s">
        <v>80</v>
      </c>
      <c r="J34" s="84" t="s">
        <v>80</v>
      </c>
      <c r="K34" s="100"/>
      <c r="L34" s="84" t="s">
        <v>80</v>
      </c>
      <c r="M34" s="84" t="s">
        <v>80</v>
      </c>
      <c r="N34" s="109" t="s">
        <v>80</v>
      </c>
      <c r="O34" s="84" t="s">
        <v>80</v>
      </c>
      <c r="P34" s="43"/>
      <c r="Q34" s="43"/>
      <c r="R34" s="100"/>
      <c r="S34" s="84" t="s">
        <v>80</v>
      </c>
      <c r="T34" s="84" t="s">
        <v>80</v>
      </c>
      <c r="U34" s="109" t="s">
        <v>80</v>
      </c>
      <c r="V34" s="84" t="s">
        <v>80</v>
      </c>
      <c r="W34" s="84" t="s">
        <v>80</v>
      </c>
      <c r="X34" s="84" t="s">
        <v>80</v>
      </c>
      <c r="Y34" s="84" t="s">
        <v>80</v>
      </c>
      <c r="Z34" s="43"/>
      <c r="AA34" s="84" t="s">
        <v>80</v>
      </c>
      <c r="AB34" s="109" t="s">
        <v>80</v>
      </c>
      <c r="AC34" s="84" t="s">
        <v>80</v>
      </c>
      <c r="AD34" s="84" t="s">
        <v>80</v>
      </c>
      <c r="AE34" s="84" t="s">
        <v>80</v>
      </c>
      <c r="AF34" s="84" t="s">
        <v>80</v>
      </c>
      <c r="AG34" s="100"/>
      <c r="AH34" s="113" t="s">
        <v>80</v>
      </c>
      <c r="AI34" s="113"/>
      <c r="AJ34" s="43"/>
      <c r="AK34" s="84" t="s">
        <v>80</v>
      </c>
      <c r="AL34" s="10" t="s">
        <v>80</v>
      </c>
      <c r="AM34" s="10"/>
      <c r="AN34" s="10" t="s">
        <v>80</v>
      </c>
      <c r="AO34" s="66">
        <f>C34*$AO$3</f>
        <v>2380</v>
      </c>
    </row>
    <row r="35" spans="1:41" ht="12.6" customHeight="1" x14ac:dyDescent="0.25">
      <c r="A35" s="91">
        <f t="shared" si="3"/>
        <v>31</v>
      </c>
      <c r="B35" s="30" t="s">
        <v>24</v>
      </c>
      <c r="C35" s="92">
        <f t="shared" si="1"/>
        <v>31</v>
      </c>
      <c r="D35" s="94" t="s">
        <v>80</v>
      </c>
      <c r="E35" s="84" t="s">
        <v>80</v>
      </c>
      <c r="F35" s="84" t="s">
        <v>80</v>
      </c>
      <c r="G35" s="84" t="s">
        <v>80</v>
      </c>
      <c r="H35" s="84" t="s">
        <v>80</v>
      </c>
      <c r="I35" s="84" t="s">
        <v>80</v>
      </c>
      <c r="J35" s="84" t="s">
        <v>80</v>
      </c>
      <c r="K35" s="109" t="s">
        <v>80</v>
      </c>
      <c r="L35" s="84" t="s">
        <v>80</v>
      </c>
      <c r="M35" s="84" t="s">
        <v>80</v>
      </c>
      <c r="N35" s="109" t="s">
        <v>80</v>
      </c>
      <c r="O35" s="84" t="s">
        <v>80</v>
      </c>
      <c r="P35" s="84" t="s">
        <v>80</v>
      </c>
      <c r="Q35" s="84" t="s">
        <v>80</v>
      </c>
      <c r="R35" s="109" t="s">
        <v>80</v>
      </c>
      <c r="S35" s="43"/>
      <c r="T35" s="84" t="s">
        <v>80</v>
      </c>
      <c r="U35" s="109" t="s">
        <v>80</v>
      </c>
      <c r="V35" s="84" t="s">
        <v>80</v>
      </c>
      <c r="W35" s="84" t="s">
        <v>80</v>
      </c>
      <c r="X35" s="84" t="s">
        <v>80</v>
      </c>
      <c r="Y35" s="84" t="s">
        <v>80</v>
      </c>
      <c r="Z35" s="84" t="s">
        <v>80</v>
      </c>
      <c r="AA35" s="84" t="s">
        <v>80</v>
      </c>
      <c r="AB35" s="100"/>
      <c r="AC35" s="84" t="s">
        <v>80</v>
      </c>
      <c r="AD35" s="43"/>
      <c r="AE35" s="84" t="s">
        <v>80</v>
      </c>
      <c r="AF35" s="84" t="s">
        <v>80</v>
      </c>
      <c r="AG35" s="100"/>
      <c r="AH35" s="113"/>
      <c r="AI35" s="113"/>
      <c r="AJ35" s="84" t="s">
        <v>80</v>
      </c>
      <c r="AK35" s="84" t="s">
        <v>80</v>
      </c>
      <c r="AL35" s="10" t="s">
        <v>80</v>
      </c>
      <c r="AM35" s="10" t="s">
        <v>80</v>
      </c>
      <c r="AN35" s="10" t="s">
        <v>80</v>
      </c>
      <c r="AO35" s="66">
        <f t="shared" si="2"/>
        <v>2635</v>
      </c>
    </row>
    <row r="36" spans="1:41" ht="12.6" customHeight="1" x14ac:dyDescent="0.25">
      <c r="A36" s="91">
        <f t="shared" si="3"/>
        <v>32</v>
      </c>
      <c r="B36" s="30" t="s">
        <v>99</v>
      </c>
      <c r="C36" s="92">
        <f t="shared" si="1"/>
        <v>23</v>
      </c>
      <c r="D36" s="94" t="s">
        <v>80</v>
      </c>
      <c r="E36" s="84" t="s">
        <v>80</v>
      </c>
      <c r="F36" s="84" t="s">
        <v>80</v>
      </c>
      <c r="G36" s="84" t="s">
        <v>80</v>
      </c>
      <c r="H36" s="84" t="s">
        <v>80</v>
      </c>
      <c r="I36" s="84" t="s">
        <v>80</v>
      </c>
      <c r="J36" s="43"/>
      <c r="K36" s="100"/>
      <c r="L36" s="84" t="s">
        <v>80</v>
      </c>
      <c r="M36" s="84" t="s">
        <v>80</v>
      </c>
      <c r="N36" s="100"/>
      <c r="O36" s="84" t="s">
        <v>80</v>
      </c>
      <c r="P36" s="84" t="s">
        <v>80</v>
      </c>
      <c r="Q36" s="84" t="s">
        <v>80</v>
      </c>
      <c r="R36" s="100"/>
      <c r="S36" s="84" t="s">
        <v>80</v>
      </c>
      <c r="T36" s="84" t="s">
        <v>80</v>
      </c>
      <c r="U36" s="100"/>
      <c r="V36" s="84" t="s">
        <v>80</v>
      </c>
      <c r="W36" s="84" t="s">
        <v>80</v>
      </c>
      <c r="X36" s="84" t="s">
        <v>80</v>
      </c>
      <c r="Y36" s="84" t="s">
        <v>80</v>
      </c>
      <c r="Z36" s="84" t="s">
        <v>80</v>
      </c>
      <c r="AA36" s="84"/>
      <c r="AB36" s="100"/>
      <c r="AC36" s="43"/>
      <c r="AD36" s="43"/>
      <c r="AE36" s="43"/>
      <c r="AF36" s="43"/>
      <c r="AG36" s="100"/>
      <c r="AH36" s="113" t="s">
        <v>80</v>
      </c>
      <c r="AI36" s="113" t="s">
        <v>80</v>
      </c>
      <c r="AJ36" s="84" t="s">
        <v>80</v>
      </c>
      <c r="AK36" s="84" t="s">
        <v>80</v>
      </c>
      <c r="AL36" s="10" t="s">
        <v>80</v>
      </c>
      <c r="AM36" s="10"/>
      <c r="AN36" s="10"/>
      <c r="AO36" s="66">
        <f t="shared" si="2"/>
        <v>1955</v>
      </c>
    </row>
    <row r="37" spans="1:41" ht="12.6" customHeight="1" x14ac:dyDescent="0.25">
      <c r="A37" s="91">
        <f t="shared" si="3"/>
        <v>33</v>
      </c>
      <c r="B37" s="30" t="s">
        <v>304</v>
      </c>
      <c r="C37" s="92">
        <f t="shared" si="1"/>
        <v>0</v>
      </c>
      <c r="D37" s="60"/>
      <c r="E37" s="84"/>
      <c r="F37" s="43"/>
      <c r="G37" s="84"/>
      <c r="H37" s="84"/>
      <c r="I37" s="43"/>
      <c r="J37" s="43"/>
      <c r="K37" s="100"/>
      <c r="L37" s="43"/>
      <c r="M37" s="43"/>
      <c r="N37" s="100"/>
      <c r="O37" s="43"/>
      <c r="P37" s="43"/>
      <c r="Q37" s="43"/>
      <c r="R37" s="100"/>
      <c r="S37" s="43"/>
      <c r="T37" s="43"/>
      <c r="U37" s="100"/>
      <c r="V37" s="43"/>
      <c r="W37" s="43"/>
      <c r="X37" s="43"/>
      <c r="Y37" s="43"/>
      <c r="Z37" s="43"/>
      <c r="AA37" s="43"/>
      <c r="AB37" s="100"/>
      <c r="AC37" s="43"/>
      <c r="AD37" s="43"/>
      <c r="AE37" s="43"/>
      <c r="AF37" s="43"/>
      <c r="AG37" s="100"/>
      <c r="AH37" s="113"/>
      <c r="AI37" s="113"/>
      <c r="AJ37" s="43"/>
      <c r="AK37" s="84"/>
      <c r="AL37" s="10"/>
      <c r="AM37" s="10"/>
      <c r="AN37" s="10"/>
      <c r="AO37" s="66">
        <f t="shared" si="2"/>
        <v>0</v>
      </c>
    </row>
    <row r="38" spans="1:41" ht="12.6" customHeight="1" x14ac:dyDescent="0.25">
      <c r="A38" s="91">
        <f t="shared" si="3"/>
        <v>34</v>
      </c>
      <c r="B38" s="30" t="s">
        <v>279</v>
      </c>
      <c r="C38" s="92">
        <f t="shared" si="1"/>
        <v>13</v>
      </c>
      <c r="D38" s="94" t="s">
        <v>80</v>
      </c>
      <c r="E38" s="84"/>
      <c r="F38" s="84" t="s">
        <v>80</v>
      </c>
      <c r="G38" s="84" t="s">
        <v>80</v>
      </c>
      <c r="H38" s="84" t="s">
        <v>80</v>
      </c>
      <c r="I38" s="84" t="s">
        <v>80</v>
      </c>
      <c r="J38" s="43"/>
      <c r="K38" s="100"/>
      <c r="L38" s="84" t="s">
        <v>80</v>
      </c>
      <c r="M38" s="84" t="s">
        <v>80</v>
      </c>
      <c r="N38" s="100"/>
      <c r="O38" s="84" t="s">
        <v>80</v>
      </c>
      <c r="P38" s="84" t="s">
        <v>80</v>
      </c>
      <c r="Q38" s="84" t="s">
        <v>80</v>
      </c>
      <c r="R38" s="100"/>
      <c r="S38" s="43"/>
      <c r="T38" s="84" t="s">
        <v>80</v>
      </c>
      <c r="U38" s="109" t="s">
        <v>80</v>
      </c>
      <c r="V38" s="84" t="s">
        <v>80</v>
      </c>
      <c r="W38" s="84"/>
      <c r="X38" s="43"/>
      <c r="Y38" s="43"/>
      <c r="Z38" s="43"/>
      <c r="AA38" s="43"/>
      <c r="AB38" s="100"/>
      <c r="AC38" s="43"/>
      <c r="AD38" s="43"/>
      <c r="AE38" s="43"/>
      <c r="AF38" s="43"/>
      <c r="AG38" s="100"/>
      <c r="AH38" s="113"/>
      <c r="AI38" s="113"/>
      <c r="AJ38" s="43"/>
      <c r="AK38" s="43"/>
      <c r="AL38" s="10"/>
      <c r="AM38" s="10"/>
      <c r="AN38" s="10"/>
      <c r="AO38" s="66">
        <f t="shared" si="2"/>
        <v>1105</v>
      </c>
    </row>
    <row r="39" spans="1:41" ht="12.6" customHeight="1" x14ac:dyDescent="0.25">
      <c r="A39" s="91">
        <f t="shared" si="3"/>
        <v>35</v>
      </c>
      <c r="B39" s="30" t="s">
        <v>280</v>
      </c>
      <c r="C39" s="92">
        <f t="shared" si="1"/>
        <v>23</v>
      </c>
      <c r="D39" s="94" t="s">
        <v>80</v>
      </c>
      <c r="E39" s="84" t="s">
        <v>80</v>
      </c>
      <c r="F39" s="84" t="s">
        <v>80</v>
      </c>
      <c r="G39" s="84" t="s">
        <v>80</v>
      </c>
      <c r="H39" s="84" t="s">
        <v>80</v>
      </c>
      <c r="I39" s="43"/>
      <c r="J39" s="84" t="s">
        <v>80</v>
      </c>
      <c r="K39" s="100"/>
      <c r="L39" s="84" t="s">
        <v>80</v>
      </c>
      <c r="M39" s="43"/>
      <c r="N39" s="100"/>
      <c r="O39" s="84" t="s">
        <v>80</v>
      </c>
      <c r="P39" s="43"/>
      <c r="Q39" s="84" t="s">
        <v>80</v>
      </c>
      <c r="R39" s="109" t="s">
        <v>80</v>
      </c>
      <c r="S39" s="84" t="s">
        <v>80</v>
      </c>
      <c r="T39" s="84" t="s">
        <v>80</v>
      </c>
      <c r="U39" s="109" t="s">
        <v>80</v>
      </c>
      <c r="V39" s="84" t="s">
        <v>80</v>
      </c>
      <c r="W39" s="84" t="s">
        <v>80</v>
      </c>
      <c r="X39" s="84" t="s">
        <v>80</v>
      </c>
      <c r="Y39" s="43"/>
      <c r="Z39" s="43"/>
      <c r="AA39" s="43"/>
      <c r="AB39" s="100"/>
      <c r="AC39" s="43"/>
      <c r="AD39" s="43"/>
      <c r="AE39" s="43"/>
      <c r="AF39" s="84" t="s">
        <v>80</v>
      </c>
      <c r="AG39" s="100"/>
      <c r="AH39" s="113"/>
      <c r="AI39" s="113" t="s">
        <v>80</v>
      </c>
      <c r="AJ39" s="84" t="s">
        <v>80</v>
      </c>
      <c r="AK39" s="84" t="s">
        <v>80</v>
      </c>
      <c r="AL39" s="10" t="s">
        <v>80</v>
      </c>
      <c r="AM39" s="10" t="s">
        <v>80</v>
      </c>
      <c r="AN39" s="10" t="s">
        <v>80</v>
      </c>
      <c r="AO39" s="66">
        <f t="shared" si="2"/>
        <v>1955</v>
      </c>
    </row>
    <row r="40" spans="1:41" ht="12.6" customHeight="1" x14ac:dyDescent="0.25">
      <c r="A40" s="91">
        <f t="shared" si="3"/>
        <v>36</v>
      </c>
      <c r="B40" s="30" t="s">
        <v>25</v>
      </c>
      <c r="C40" s="92">
        <f t="shared" si="1"/>
        <v>3</v>
      </c>
      <c r="D40" s="60"/>
      <c r="E40" s="84" t="s">
        <v>80</v>
      </c>
      <c r="F40" s="43"/>
      <c r="G40" s="84" t="s">
        <v>80</v>
      </c>
      <c r="H40" s="84"/>
      <c r="I40" s="84" t="s">
        <v>80</v>
      </c>
      <c r="J40" s="43"/>
      <c r="K40" s="100"/>
      <c r="L40" s="43"/>
      <c r="M40" s="43"/>
      <c r="N40" s="100"/>
      <c r="O40" s="43"/>
      <c r="P40" s="43"/>
      <c r="Q40" s="43"/>
      <c r="R40" s="100"/>
      <c r="S40" s="43"/>
      <c r="T40" s="84"/>
      <c r="U40" s="100"/>
      <c r="V40" s="43"/>
      <c r="W40" s="43"/>
      <c r="X40" s="43"/>
      <c r="Y40" s="43"/>
      <c r="Z40" s="43"/>
      <c r="AA40" s="43"/>
      <c r="AB40" s="100"/>
      <c r="AC40" s="43"/>
      <c r="AD40" s="43"/>
      <c r="AE40" s="43"/>
      <c r="AF40" s="43"/>
      <c r="AG40" s="100"/>
      <c r="AH40" s="113"/>
      <c r="AI40" s="113"/>
      <c r="AJ40" s="43"/>
      <c r="AK40" s="43"/>
      <c r="AL40" s="10"/>
      <c r="AM40" s="10"/>
      <c r="AN40" s="10"/>
      <c r="AO40" s="66">
        <f t="shared" si="2"/>
        <v>255</v>
      </c>
    </row>
    <row r="41" spans="1:41" ht="12.6" customHeight="1" x14ac:dyDescent="0.25">
      <c r="A41" s="91">
        <f t="shared" si="3"/>
        <v>37</v>
      </c>
      <c r="B41" s="30" t="s">
        <v>330</v>
      </c>
      <c r="C41" s="92">
        <f t="shared" si="1"/>
        <v>33</v>
      </c>
      <c r="D41" s="94" t="s">
        <v>80</v>
      </c>
      <c r="E41" s="84" t="s">
        <v>80</v>
      </c>
      <c r="F41" s="84" t="s">
        <v>80</v>
      </c>
      <c r="G41" s="84" t="s">
        <v>80</v>
      </c>
      <c r="H41" s="84" t="s">
        <v>80</v>
      </c>
      <c r="I41" s="84" t="s">
        <v>80</v>
      </c>
      <c r="J41" s="84" t="s">
        <v>80</v>
      </c>
      <c r="K41" s="100"/>
      <c r="L41" s="84" t="s">
        <v>80</v>
      </c>
      <c r="M41" s="84" t="s">
        <v>80</v>
      </c>
      <c r="N41" s="100"/>
      <c r="O41" s="84" t="s">
        <v>80</v>
      </c>
      <c r="P41" s="84" t="s">
        <v>80</v>
      </c>
      <c r="Q41" s="84" t="s">
        <v>80</v>
      </c>
      <c r="R41" s="109" t="s">
        <v>80</v>
      </c>
      <c r="S41" s="84" t="s">
        <v>80</v>
      </c>
      <c r="T41" s="84" t="s">
        <v>80</v>
      </c>
      <c r="U41" s="109" t="s">
        <v>80</v>
      </c>
      <c r="V41" s="84" t="s">
        <v>80</v>
      </c>
      <c r="W41" s="84" t="s">
        <v>80</v>
      </c>
      <c r="X41" s="84" t="s">
        <v>80</v>
      </c>
      <c r="Y41" s="84" t="s">
        <v>80</v>
      </c>
      <c r="Z41" s="84" t="s">
        <v>80</v>
      </c>
      <c r="AA41" s="43"/>
      <c r="AB41" s="109" t="s">
        <v>80</v>
      </c>
      <c r="AC41" s="84" t="s">
        <v>80</v>
      </c>
      <c r="AD41" s="84" t="s">
        <v>80</v>
      </c>
      <c r="AE41" s="84" t="s">
        <v>80</v>
      </c>
      <c r="AF41" s="84" t="s">
        <v>80</v>
      </c>
      <c r="AG41" s="100"/>
      <c r="AH41" s="113" t="s">
        <v>80</v>
      </c>
      <c r="AI41" s="113" t="s">
        <v>80</v>
      </c>
      <c r="AJ41" s="84" t="s">
        <v>80</v>
      </c>
      <c r="AK41" s="84" t="s">
        <v>80</v>
      </c>
      <c r="AL41" s="10" t="s">
        <v>80</v>
      </c>
      <c r="AM41" s="10" t="s">
        <v>80</v>
      </c>
      <c r="AN41" s="10" t="s">
        <v>80</v>
      </c>
      <c r="AO41" s="66">
        <f t="shared" si="2"/>
        <v>2805</v>
      </c>
    </row>
    <row r="42" spans="1:41" ht="12.6" customHeight="1" x14ac:dyDescent="0.25">
      <c r="A42" s="91">
        <f t="shared" si="3"/>
        <v>38</v>
      </c>
      <c r="B42" s="30" t="s">
        <v>103</v>
      </c>
      <c r="C42" s="92">
        <f t="shared" si="1"/>
        <v>18</v>
      </c>
      <c r="D42" s="60"/>
      <c r="E42" s="43"/>
      <c r="F42" s="43"/>
      <c r="G42" s="84"/>
      <c r="H42" s="84"/>
      <c r="I42" s="84" t="s">
        <v>80</v>
      </c>
      <c r="J42" s="84" t="s">
        <v>80</v>
      </c>
      <c r="K42" s="100"/>
      <c r="L42" s="43"/>
      <c r="M42" s="43"/>
      <c r="N42" s="100"/>
      <c r="O42" s="84" t="s">
        <v>80</v>
      </c>
      <c r="P42" s="84" t="s">
        <v>80</v>
      </c>
      <c r="Q42" s="84" t="s">
        <v>80</v>
      </c>
      <c r="R42" s="100"/>
      <c r="S42" s="84" t="s">
        <v>80</v>
      </c>
      <c r="T42" s="84" t="s">
        <v>80</v>
      </c>
      <c r="U42" s="100"/>
      <c r="V42" s="84" t="s">
        <v>80</v>
      </c>
      <c r="W42" s="84" t="s">
        <v>80</v>
      </c>
      <c r="X42" s="84" t="s">
        <v>80</v>
      </c>
      <c r="Y42" s="84" t="s">
        <v>80</v>
      </c>
      <c r="Z42" s="84" t="s">
        <v>80</v>
      </c>
      <c r="AA42" s="84" t="s">
        <v>80</v>
      </c>
      <c r="AB42" s="100"/>
      <c r="AC42" s="84" t="s">
        <v>80</v>
      </c>
      <c r="AD42" s="84" t="s">
        <v>80</v>
      </c>
      <c r="AE42" s="84" t="s">
        <v>80</v>
      </c>
      <c r="AF42" s="84" t="s">
        <v>80</v>
      </c>
      <c r="AG42" s="100"/>
      <c r="AH42" s="113"/>
      <c r="AI42" s="113"/>
      <c r="AJ42" s="43"/>
      <c r="AK42" s="43"/>
      <c r="AL42" s="10"/>
      <c r="AM42" s="10"/>
      <c r="AN42" s="10" t="s">
        <v>80</v>
      </c>
      <c r="AO42" s="66">
        <f t="shared" si="2"/>
        <v>1530</v>
      </c>
    </row>
    <row r="43" spans="1:41" ht="12.6" customHeight="1" x14ac:dyDescent="0.25">
      <c r="A43" s="91">
        <f t="shared" si="3"/>
        <v>39</v>
      </c>
      <c r="B43" s="30" t="s">
        <v>26</v>
      </c>
      <c r="C43" s="92">
        <f t="shared" si="1"/>
        <v>17</v>
      </c>
      <c r="D43" s="94" t="s">
        <v>80</v>
      </c>
      <c r="E43" s="84" t="s">
        <v>80</v>
      </c>
      <c r="F43" s="84" t="s">
        <v>80</v>
      </c>
      <c r="G43" s="84" t="s">
        <v>80</v>
      </c>
      <c r="H43" s="84" t="s">
        <v>80</v>
      </c>
      <c r="I43" s="84" t="s">
        <v>80</v>
      </c>
      <c r="J43" s="84" t="s">
        <v>80</v>
      </c>
      <c r="K43" s="100"/>
      <c r="L43" s="84" t="s">
        <v>80</v>
      </c>
      <c r="M43" s="84" t="s">
        <v>80</v>
      </c>
      <c r="N43" s="100"/>
      <c r="O43" s="84" t="s">
        <v>80</v>
      </c>
      <c r="P43" s="84" t="s">
        <v>80</v>
      </c>
      <c r="Q43" s="84" t="s">
        <v>80</v>
      </c>
      <c r="R43" s="100"/>
      <c r="S43" s="43"/>
      <c r="T43" s="43"/>
      <c r="U43" s="100"/>
      <c r="V43" s="43"/>
      <c r="W43" s="84" t="s">
        <v>80</v>
      </c>
      <c r="X43" s="84" t="s">
        <v>80</v>
      </c>
      <c r="Y43" s="43"/>
      <c r="Z43" s="84" t="s">
        <v>80</v>
      </c>
      <c r="AA43" s="43"/>
      <c r="AB43" s="100"/>
      <c r="AC43" s="43"/>
      <c r="AD43" s="43"/>
      <c r="AE43" s="43"/>
      <c r="AF43" s="43"/>
      <c r="AG43" s="100"/>
      <c r="AH43" s="113"/>
      <c r="AI43" s="113"/>
      <c r="AJ43" s="43"/>
      <c r="AK43" s="43"/>
      <c r="AL43" s="10"/>
      <c r="AM43" s="10" t="s">
        <v>80</v>
      </c>
      <c r="AN43" s="10" t="s">
        <v>80</v>
      </c>
      <c r="AO43" s="66">
        <f t="shared" si="2"/>
        <v>1445</v>
      </c>
    </row>
    <row r="44" spans="1:41" ht="12.6" customHeight="1" x14ac:dyDescent="0.25">
      <c r="A44" s="91">
        <f t="shared" si="3"/>
        <v>40</v>
      </c>
      <c r="B44" s="30" t="s">
        <v>281</v>
      </c>
      <c r="C44" s="92">
        <f t="shared" si="1"/>
        <v>31</v>
      </c>
      <c r="D44" s="94" t="s">
        <v>80</v>
      </c>
      <c r="E44" s="84" t="s">
        <v>80</v>
      </c>
      <c r="F44" s="84" t="s">
        <v>80</v>
      </c>
      <c r="G44" s="84" t="s">
        <v>80</v>
      </c>
      <c r="H44" s="84"/>
      <c r="I44" s="84" t="s">
        <v>80</v>
      </c>
      <c r="J44" s="84" t="s">
        <v>80</v>
      </c>
      <c r="K44" s="109" t="s">
        <v>80</v>
      </c>
      <c r="L44" s="84" t="s">
        <v>80</v>
      </c>
      <c r="M44" s="84" t="s">
        <v>80</v>
      </c>
      <c r="N44" s="109" t="s">
        <v>80</v>
      </c>
      <c r="O44" s="84" t="s">
        <v>80</v>
      </c>
      <c r="P44" s="84" t="s">
        <v>80</v>
      </c>
      <c r="Q44" s="84" t="s">
        <v>80</v>
      </c>
      <c r="R44" s="109" t="s">
        <v>80</v>
      </c>
      <c r="S44" s="84" t="s">
        <v>80</v>
      </c>
      <c r="T44" s="84" t="s">
        <v>80</v>
      </c>
      <c r="U44" s="109" t="s">
        <v>80</v>
      </c>
      <c r="V44" s="84" t="s">
        <v>80</v>
      </c>
      <c r="W44" s="84" t="s">
        <v>80</v>
      </c>
      <c r="X44" s="84" t="s">
        <v>80</v>
      </c>
      <c r="Y44" s="84" t="s">
        <v>80</v>
      </c>
      <c r="Z44" s="84" t="s">
        <v>80</v>
      </c>
      <c r="AA44" s="84" t="s">
        <v>80</v>
      </c>
      <c r="AB44" s="100"/>
      <c r="AC44" s="43"/>
      <c r="AD44" s="43"/>
      <c r="AE44" s="84" t="s">
        <v>80</v>
      </c>
      <c r="AF44" s="84" t="s">
        <v>80</v>
      </c>
      <c r="AG44" s="100"/>
      <c r="AH44" s="113" t="s">
        <v>80</v>
      </c>
      <c r="AI44" s="113" t="s">
        <v>80</v>
      </c>
      <c r="AJ44" s="43"/>
      <c r="AK44" s="84" t="s">
        <v>80</v>
      </c>
      <c r="AL44" s="10" t="s">
        <v>80</v>
      </c>
      <c r="AM44" s="10" t="s">
        <v>80</v>
      </c>
      <c r="AN44" s="10" t="s">
        <v>80</v>
      </c>
      <c r="AO44" s="66">
        <f t="shared" si="2"/>
        <v>2635</v>
      </c>
    </row>
    <row r="45" spans="1:41" ht="12.6" customHeight="1" x14ac:dyDescent="0.25">
      <c r="A45" s="91">
        <f t="shared" si="3"/>
        <v>41</v>
      </c>
      <c r="B45" s="30" t="s">
        <v>331</v>
      </c>
      <c r="C45" s="92">
        <f t="shared" si="1"/>
        <v>18</v>
      </c>
      <c r="D45" s="94" t="s">
        <v>80</v>
      </c>
      <c r="E45" s="84" t="s">
        <v>80</v>
      </c>
      <c r="F45" s="84" t="s">
        <v>80</v>
      </c>
      <c r="G45" s="84" t="s">
        <v>80</v>
      </c>
      <c r="H45" s="84" t="s">
        <v>80</v>
      </c>
      <c r="I45" s="84" t="s">
        <v>80</v>
      </c>
      <c r="J45" s="84" t="s">
        <v>80</v>
      </c>
      <c r="K45" s="100"/>
      <c r="L45" s="84" t="s">
        <v>80</v>
      </c>
      <c r="M45" s="43"/>
      <c r="N45" s="109" t="s">
        <v>80</v>
      </c>
      <c r="O45" s="43"/>
      <c r="P45" s="84"/>
      <c r="Q45" s="43"/>
      <c r="R45" s="100"/>
      <c r="S45" s="84" t="s">
        <v>80</v>
      </c>
      <c r="T45" s="84" t="s">
        <v>80</v>
      </c>
      <c r="U45" s="100"/>
      <c r="V45" s="84" t="s">
        <v>80</v>
      </c>
      <c r="W45" s="84" t="s">
        <v>80</v>
      </c>
      <c r="X45" s="43"/>
      <c r="Y45" s="84" t="s">
        <v>80</v>
      </c>
      <c r="Z45" s="43"/>
      <c r="AA45" s="43"/>
      <c r="AB45" s="109" t="s">
        <v>80</v>
      </c>
      <c r="AC45" s="43"/>
      <c r="AD45" s="43"/>
      <c r="AE45" s="43"/>
      <c r="AF45" s="84" t="s">
        <v>80</v>
      </c>
      <c r="AG45" s="100"/>
      <c r="AH45" s="113" t="s">
        <v>80</v>
      </c>
      <c r="AI45" s="113" t="s">
        <v>80</v>
      </c>
      <c r="AJ45" s="43"/>
      <c r="AK45" s="43"/>
      <c r="AL45" s="10"/>
      <c r="AM45" s="10"/>
      <c r="AN45" s="10"/>
      <c r="AO45" s="66">
        <f t="shared" si="2"/>
        <v>1530</v>
      </c>
    </row>
    <row r="46" spans="1:41" ht="12.6" customHeight="1" x14ac:dyDescent="0.25">
      <c r="A46" s="91">
        <f t="shared" si="3"/>
        <v>42</v>
      </c>
      <c r="B46" s="30" t="s">
        <v>86</v>
      </c>
      <c r="C46" s="92">
        <f t="shared" si="1"/>
        <v>21</v>
      </c>
      <c r="D46" s="94" t="s">
        <v>80</v>
      </c>
      <c r="E46" s="84" t="s">
        <v>80</v>
      </c>
      <c r="F46" s="84"/>
      <c r="G46" s="84" t="s">
        <v>80</v>
      </c>
      <c r="H46" s="84" t="s">
        <v>80</v>
      </c>
      <c r="I46" s="84" t="s">
        <v>80</v>
      </c>
      <c r="J46" s="84" t="s">
        <v>80</v>
      </c>
      <c r="K46" s="100"/>
      <c r="L46" s="84" t="s">
        <v>80</v>
      </c>
      <c r="M46" s="84" t="s">
        <v>80</v>
      </c>
      <c r="N46" s="100"/>
      <c r="O46" s="84" t="s">
        <v>80</v>
      </c>
      <c r="P46" s="84" t="s">
        <v>80</v>
      </c>
      <c r="Q46" s="84" t="s">
        <v>80</v>
      </c>
      <c r="R46" s="109" t="s">
        <v>80</v>
      </c>
      <c r="S46" s="84" t="s">
        <v>80</v>
      </c>
      <c r="T46" s="43"/>
      <c r="U46" s="100"/>
      <c r="V46" s="84" t="s">
        <v>80</v>
      </c>
      <c r="W46" s="43"/>
      <c r="X46" s="43"/>
      <c r="Y46" s="84" t="s">
        <v>80</v>
      </c>
      <c r="Z46" s="43"/>
      <c r="AA46" s="43"/>
      <c r="AB46" s="100"/>
      <c r="AC46" s="43"/>
      <c r="AD46" s="43"/>
      <c r="AE46" s="43"/>
      <c r="AF46" s="84" t="s">
        <v>80</v>
      </c>
      <c r="AG46" s="100"/>
      <c r="AH46" s="113" t="s">
        <v>80</v>
      </c>
      <c r="AI46" s="113" t="s">
        <v>80</v>
      </c>
      <c r="AJ46" s="43"/>
      <c r="AK46" s="84" t="s">
        <v>80</v>
      </c>
      <c r="AL46" s="10" t="s">
        <v>80</v>
      </c>
      <c r="AM46" s="10"/>
      <c r="AN46" s="10" t="s">
        <v>80</v>
      </c>
      <c r="AO46" s="66">
        <f t="shared" si="2"/>
        <v>1785</v>
      </c>
    </row>
    <row r="47" spans="1:41" ht="12.6" customHeight="1" x14ac:dyDescent="0.25">
      <c r="A47" s="91">
        <f t="shared" si="3"/>
        <v>43</v>
      </c>
      <c r="B47" s="30" t="s">
        <v>27</v>
      </c>
      <c r="C47" s="92">
        <f t="shared" si="1"/>
        <v>32</v>
      </c>
      <c r="D47" s="94" t="s">
        <v>80</v>
      </c>
      <c r="E47" s="84" t="s">
        <v>80</v>
      </c>
      <c r="F47" s="84" t="s">
        <v>80</v>
      </c>
      <c r="G47" s="84" t="s">
        <v>80</v>
      </c>
      <c r="H47" s="84" t="s">
        <v>80</v>
      </c>
      <c r="I47" s="84" t="s">
        <v>80</v>
      </c>
      <c r="J47" s="84" t="s">
        <v>80</v>
      </c>
      <c r="K47" s="100"/>
      <c r="L47" s="84" t="s">
        <v>80</v>
      </c>
      <c r="M47" s="84" t="s">
        <v>80</v>
      </c>
      <c r="N47" s="109" t="s">
        <v>80</v>
      </c>
      <c r="O47" s="84" t="s">
        <v>80</v>
      </c>
      <c r="P47" s="84" t="s">
        <v>80</v>
      </c>
      <c r="Q47" s="84" t="s">
        <v>80</v>
      </c>
      <c r="R47" s="109" t="s">
        <v>80</v>
      </c>
      <c r="S47" s="84" t="s">
        <v>80</v>
      </c>
      <c r="T47" s="84" t="s">
        <v>80</v>
      </c>
      <c r="U47" s="109" t="s">
        <v>80</v>
      </c>
      <c r="V47" s="84" t="s">
        <v>80</v>
      </c>
      <c r="W47" s="84" t="s">
        <v>80</v>
      </c>
      <c r="X47" s="84" t="s">
        <v>80</v>
      </c>
      <c r="Y47" s="84" t="s">
        <v>80</v>
      </c>
      <c r="Z47" s="84" t="s">
        <v>80</v>
      </c>
      <c r="AA47" s="84" t="s">
        <v>80</v>
      </c>
      <c r="AB47" s="100"/>
      <c r="AC47" s="84" t="s">
        <v>80</v>
      </c>
      <c r="AD47" s="84" t="s">
        <v>80</v>
      </c>
      <c r="AE47" s="84" t="s">
        <v>80</v>
      </c>
      <c r="AF47" s="84" t="s">
        <v>80</v>
      </c>
      <c r="AG47" s="100"/>
      <c r="AH47" s="113"/>
      <c r="AI47" s="113" t="s">
        <v>80</v>
      </c>
      <c r="AJ47" s="43"/>
      <c r="AK47" s="84" t="s">
        <v>80</v>
      </c>
      <c r="AL47" s="10" t="s">
        <v>80</v>
      </c>
      <c r="AM47" s="10" t="s">
        <v>80</v>
      </c>
      <c r="AN47" s="10" t="s">
        <v>80</v>
      </c>
      <c r="AO47" s="66">
        <f t="shared" si="2"/>
        <v>2720</v>
      </c>
    </row>
    <row r="48" spans="1:41" ht="12.6" customHeight="1" x14ac:dyDescent="0.25">
      <c r="A48" s="91">
        <f t="shared" si="3"/>
        <v>44</v>
      </c>
      <c r="B48" s="30" t="s">
        <v>28</v>
      </c>
      <c r="C48" s="92">
        <f t="shared" si="1"/>
        <v>28</v>
      </c>
      <c r="D48" s="94" t="s">
        <v>80</v>
      </c>
      <c r="E48" s="84" t="s">
        <v>80</v>
      </c>
      <c r="F48" s="84" t="s">
        <v>80</v>
      </c>
      <c r="G48" s="84" t="s">
        <v>80</v>
      </c>
      <c r="H48" s="84"/>
      <c r="I48" s="84" t="s">
        <v>80</v>
      </c>
      <c r="J48" s="84" t="s">
        <v>80</v>
      </c>
      <c r="K48" s="100"/>
      <c r="L48" s="84" t="s">
        <v>80</v>
      </c>
      <c r="M48" s="43"/>
      <c r="N48" s="100"/>
      <c r="O48" s="84" t="s">
        <v>80</v>
      </c>
      <c r="P48" s="84" t="s">
        <v>80</v>
      </c>
      <c r="Q48" s="84" t="s">
        <v>80</v>
      </c>
      <c r="R48" s="109" t="s">
        <v>80</v>
      </c>
      <c r="S48" s="84" t="s">
        <v>80</v>
      </c>
      <c r="T48" s="43"/>
      <c r="U48" s="100"/>
      <c r="V48" s="43"/>
      <c r="W48" s="43"/>
      <c r="X48" s="84" t="s">
        <v>80</v>
      </c>
      <c r="Y48" s="84" t="s">
        <v>80</v>
      </c>
      <c r="Z48" s="84" t="s">
        <v>80</v>
      </c>
      <c r="AA48" s="84" t="s">
        <v>80</v>
      </c>
      <c r="AB48" s="109" t="s">
        <v>80</v>
      </c>
      <c r="AC48" s="84" t="s">
        <v>80</v>
      </c>
      <c r="AD48" s="84" t="s">
        <v>80</v>
      </c>
      <c r="AE48" s="84" t="s">
        <v>80</v>
      </c>
      <c r="AF48" s="84" t="s">
        <v>80</v>
      </c>
      <c r="AG48" s="109" t="s">
        <v>80</v>
      </c>
      <c r="AH48" s="113" t="s">
        <v>80</v>
      </c>
      <c r="AI48" s="113"/>
      <c r="AJ48" s="84" t="s">
        <v>80</v>
      </c>
      <c r="AK48" s="84" t="s">
        <v>80</v>
      </c>
      <c r="AL48" s="10" t="s">
        <v>80</v>
      </c>
      <c r="AM48" s="10" t="s">
        <v>80</v>
      </c>
      <c r="AN48" s="10" t="s">
        <v>80</v>
      </c>
      <c r="AO48" s="66">
        <f t="shared" si="2"/>
        <v>2380</v>
      </c>
    </row>
    <row r="49" spans="1:41" ht="12.6" customHeight="1" x14ac:dyDescent="0.25">
      <c r="A49" s="91">
        <f t="shared" si="3"/>
        <v>45</v>
      </c>
      <c r="B49" s="30" t="s">
        <v>29</v>
      </c>
      <c r="C49" s="92">
        <f t="shared" si="1"/>
        <v>29</v>
      </c>
      <c r="D49" s="94" t="s">
        <v>80</v>
      </c>
      <c r="E49" s="84" t="s">
        <v>80</v>
      </c>
      <c r="F49" s="84" t="s">
        <v>80</v>
      </c>
      <c r="G49" s="84" t="s">
        <v>80</v>
      </c>
      <c r="H49" s="84" t="s">
        <v>80</v>
      </c>
      <c r="I49" s="84" t="s">
        <v>80</v>
      </c>
      <c r="J49" s="84" t="s">
        <v>80</v>
      </c>
      <c r="K49" s="100"/>
      <c r="L49" s="84" t="s">
        <v>80</v>
      </c>
      <c r="M49" s="84" t="s">
        <v>80</v>
      </c>
      <c r="N49" s="100"/>
      <c r="O49" s="84" t="s">
        <v>80</v>
      </c>
      <c r="P49" s="84" t="s">
        <v>80</v>
      </c>
      <c r="Q49" s="84" t="s">
        <v>80</v>
      </c>
      <c r="R49" s="100"/>
      <c r="S49" s="84" t="s">
        <v>80</v>
      </c>
      <c r="T49" s="84" t="s">
        <v>80</v>
      </c>
      <c r="U49" s="100"/>
      <c r="V49" s="84" t="s">
        <v>80</v>
      </c>
      <c r="W49" s="84" t="s">
        <v>80</v>
      </c>
      <c r="X49" s="84" t="s">
        <v>80</v>
      </c>
      <c r="Y49" s="84" t="s">
        <v>80</v>
      </c>
      <c r="Z49" s="43"/>
      <c r="AA49" s="43"/>
      <c r="AB49" s="109" t="s">
        <v>80</v>
      </c>
      <c r="AC49" s="84" t="s">
        <v>80</v>
      </c>
      <c r="AD49" s="84" t="s">
        <v>80</v>
      </c>
      <c r="AE49" s="84" t="s">
        <v>80</v>
      </c>
      <c r="AF49" s="84" t="s">
        <v>80</v>
      </c>
      <c r="AG49" s="100"/>
      <c r="AH49" s="113" t="s">
        <v>80</v>
      </c>
      <c r="AI49" s="113" t="s">
        <v>80</v>
      </c>
      <c r="AJ49" s="43"/>
      <c r="AK49" s="84" t="s">
        <v>80</v>
      </c>
      <c r="AL49" s="10" t="s">
        <v>80</v>
      </c>
      <c r="AM49" s="10" t="s">
        <v>80</v>
      </c>
      <c r="AN49" s="10" t="s">
        <v>80</v>
      </c>
      <c r="AO49" s="66">
        <f t="shared" si="2"/>
        <v>2465</v>
      </c>
    </row>
    <row r="50" spans="1:41" ht="12.6" customHeight="1" x14ac:dyDescent="0.25">
      <c r="A50" s="91">
        <f t="shared" si="3"/>
        <v>46</v>
      </c>
      <c r="B50" s="30" t="s">
        <v>269</v>
      </c>
      <c r="C50" s="92">
        <f t="shared" si="1"/>
        <v>2</v>
      </c>
      <c r="D50" s="60"/>
      <c r="E50" s="84"/>
      <c r="F50" s="43"/>
      <c r="G50" s="84"/>
      <c r="H50" s="84" t="s">
        <v>80</v>
      </c>
      <c r="I50" s="43"/>
      <c r="J50" s="84"/>
      <c r="K50" s="100"/>
      <c r="L50" s="43"/>
      <c r="M50" s="43"/>
      <c r="N50" s="100"/>
      <c r="O50" s="43"/>
      <c r="P50" s="43"/>
      <c r="Q50" s="43"/>
      <c r="R50" s="100"/>
      <c r="S50" s="43"/>
      <c r="T50" s="43"/>
      <c r="U50" s="100"/>
      <c r="V50" s="43"/>
      <c r="W50" s="84" t="s">
        <v>80</v>
      </c>
      <c r="X50" s="43"/>
      <c r="Y50" s="43"/>
      <c r="Z50" s="43"/>
      <c r="AA50" s="43"/>
      <c r="AB50" s="100"/>
      <c r="AC50" s="43"/>
      <c r="AD50" s="43"/>
      <c r="AE50" s="43"/>
      <c r="AF50" s="43"/>
      <c r="AG50" s="100"/>
      <c r="AH50" s="113"/>
      <c r="AI50" s="113"/>
      <c r="AJ50" s="43"/>
      <c r="AK50" s="43"/>
      <c r="AL50" s="10"/>
      <c r="AM50" s="10"/>
      <c r="AN50" s="10"/>
      <c r="AO50" s="66">
        <f t="shared" si="2"/>
        <v>170</v>
      </c>
    </row>
    <row r="51" spans="1:41" ht="12.6" customHeight="1" x14ac:dyDescent="0.25">
      <c r="A51" s="91">
        <f t="shared" si="3"/>
        <v>47</v>
      </c>
      <c r="B51" s="30" t="s">
        <v>30</v>
      </c>
      <c r="C51" s="92">
        <f t="shared" si="1"/>
        <v>15</v>
      </c>
      <c r="D51" s="60"/>
      <c r="E51" s="43"/>
      <c r="F51" s="43"/>
      <c r="G51" s="84"/>
      <c r="H51" s="84" t="s">
        <v>80</v>
      </c>
      <c r="I51" s="84" t="s">
        <v>80</v>
      </c>
      <c r="J51" s="84" t="s">
        <v>80</v>
      </c>
      <c r="K51" s="100"/>
      <c r="L51" s="84" t="s">
        <v>80</v>
      </c>
      <c r="M51" s="43"/>
      <c r="N51" s="100"/>
      <c r="O51" s="84" t="s">
        <v>80</v>
      </c>
      <c r="P51" s="84" t="s">
        <v>80</v>
      </c>
      <c r="Q51" s="84" t="s">
        <v>80</v>
      </c>
      <c r="R51" s="100"/>
      <c r="S51" s="84" t="s">
        <v>80</v>
      </c>
      <c r="T51" s="43"/>
      <c r="U51" s="100"/>
      <c r="V51" s="43"/>
      <c r="W51" s="84" t="s">
        <v>80</v>
      </c>
      <c r="X51" s="43"/>
      <c r="Y51" s="84" t="s">
        <v>80</v>
      </c>
      <c r="Z51" s="84" t="s">
        <v>80</v>
      </c>
      <c r="AA51" s="43"/>
      <c r="AB51" s="100"/>
      <c r="AC51" s="43"/>
      <c r="AD51" s="43"/>
      <c r="AE51" s="84" t="s">
        <v>80</v>
      </c>
      <c r="AF51" s="84" t="s">
        <v>80</v>
      </c>
      <c r="AG51" s="100"/>
      <c r="AH51" s="113" t="s">
        <v>80</v>
      </c>
      <c r="AI51" s="113"/>
      <c r="AJ51" s="84" t="s">
        <v>80</v>
      </c>
      <c r="AK51" s="43"/>
      <c r="AL51" s="10"/>
      <c r="AM51" s="10"/>
      <c r="AN51" s="10"/>
      <c r="AO51" s="66">
        <f t="shared" si="2"/>
        <v>1275</v>
      </c>
    </row>
    <row r="52" spans="1:41" ht="12.6" customHeight="1" x14ac:dyDescent="0.25">
      <c r="A52" s="91">
        <f t="shared" si="3"/>
        <v>48</v>
      </c>
      <c r="B52" s="30" t="s">
        <v>282</v>
      </c>
      <c r="C52" s="92">
        <f t="shared" si="1"/>
        <v>31</v>
      </c>
      <c r="D52" s="94" t="s">
        <v>80</v>
      </c>
      <c r="E52" s="84" t="s">
        <v>80</v>
      </c>
      <c r="F52" s="84" t="s">
        <v>80</v>
      </c>
      <c r="G52" s="84" t="s">
        <v>80</v>
      </c>
      <c r="H52" s="84" t="s">
        <v>80</v>
      </c>
      <c r="I52" s="43"/>
      <c r="J52" s="84" t="s">
        <v>80</v>
      </c>
      <c r="K52" s="100"/>
      <c r="L52" s="84" t="s">
        <v>80</v>
      </c>
      <c r="M52" s="84" t="s">
        <v>80</v>
      </c>
      <c r="N52" s="109" t="s">
        <v>80</v>
      </c>
      <c r="O52" s="84" t="s">
        <v>80</v>
      </c>
      <c r="P52" s="84" t="s">
        <v>80</v>
      </c>
      <c r="Q52" s="84" t="s">
        <v>80</v>
      </c>
      <c r="R52" s="109" t="s">
        <v>80</v>
      </c>
      <c r="S52" s="84" t="s">
        <v>80</v>
      </c>
      <c r="T52" s="84" t="s">
        <v>80</v>
      </c>
      <c r="U52" s="109" t="s">
        <v>80</v>
      </c>
      <c r="V52" s="43"/>
      <c r="W52" s="84" t="s">
        <v>80</v>
      </c>
      <c r="X52" s="84" t="s">
        <v>80</v>
      </c>
      <c r="Y52" s="84" t="s">
        <v>80</v>
      </c>
      <c r="Z52" s="84" t="s">
        <v>80</v>
      </c>
      <c r="AA52" s="84" t="s">
        <v>80</v>
      </c>
      <c r="AB52" s="100"/>
      <c r="AC52" s="43"/>
      <c r="AD52" s="84" t="s">
        <v>80</v>
      </c>
      <c r="AE52" s="84" t="s">
        <v>80</v>
      </c>
      <c r="AF52" s="84" t="s">
        <v>80</v>
      </c>
      <c r="AG52" s="100"/>
      <c r="AH52" s="113" t="s">
        <v>80</v>
      </c>
      <c r="AI52" s="113" t="s">
        <v>80</v>
      </c>
      <c r="AJ52" s="84" t="s">
        <v>80</v>
      </c>
      <c r="AK52" s="84" t="s">
        <v>80</v>
      </c>
      <c r="AL52" s="10" t="s">
        <v>80</v>
      </c>
      <c r="AM52" s="10" t="s">
        <v>80</v>
      </c>
      <c r="AN52" s="10" t="s">
        <v>80</v>
      </c>
      <c r="AO52" s="66">
        <f t="shared" si="2"/>
        <v>2635</v>
      </c>
    </row>
    <row r="53" spans="1:41" ht="12.6" customHeight="1" x14ac:dyDescent="0.25">
      <c r="A53" s="91">
        <f t="shared" si="3"/>
        <v>49</v>
      </c>
      <c r="B53" s="30" t="s">
        <v>31</v>
      </c>
      <c r="C53" s="92">
        <f t="shared" si="1"/>
        <v>9</v>
      </c>
      <c r="D53" s="60"/>
      <c r="E53" s="43"/>
      <c r="F53" s="43"/>
      <c r="G53" s="84" t="s">
        <v>80</v>
      </c>
      <c r="H53" s="84" t="s">
        <v>80</v>
      </c>
      <c r="I53" s="84" t="s">
        <v>80</v>
      </c>
      <c r="J53" s="43"/>
      <c r="K53" s="100"/>
      <c r="L53" s="43"/>
      <c r="M53" s="43"/>
      <c r="N53" s="100"/>
      <c r="O53" s="84" t="s">
        <v>80</v>
      </c>
      <c r="P53" s="43"/>
      <c r="Q53" s="84" t="s">
        <v>80</v>
      </c>
      <c r="R53" s="100"/>
      <c r="S53" s="43"/>
      <c r="T53" s="84" t="s">
        <v>80</v>
      </c>
      <c r="U53" s="109" t="s">
        <v>80</v>
      </c>
      <c r="V53" s="43"/>
      <c r="W53" s="43"/>
      <c r="X53" s="43"/>
      <c r="Y53" s="43"/>
      <c r="Z53" s="43"/>
      <c r="AA53" s="43"/>
      <c r="AB53" s="100"/>
      <c r="AC53" s="43"/>
      <c r="AD53" s="43"/>
      <c r="AE53" s="43"/>
      <c r="AF53" s="43"/>
      <c r="AG53" s="100"/>
      <c r="AH53" s="113"/>
      <c r="AI53" s="113"/>
      <c r="AJ53" s="43"/>
      <c r="AK53" s="43"/>
      <c r="AL53" s="10" t="s">
        <v>80</v>
      </c>
      <c r="AM53" s="10" t="s">
        <v>80</v>
      </c>
      <c r="AN53" s="10"/>
      <c r="AO53" s="66">
        <f t="shared" si="2"/>
        <v>765</v>
      </c>
    </row>
    <row r="54" spans="1:41" ht="12.6" customHeight="1" x14ac:dyDescent="0.25">
      <c r="A54" s="91">
        <f t="shared" si="3"/>
        <v>50</v>
      </c>
      <c r="B54" s="30" t="s">
        <v>32</v>
      </c>
      <c r="C54" s="92">
        <f t="shared" si="1"/>
        <v>9</v>
      </c>
      <c r="D54" s="94" t="s">
        <v>80</v>
      </c>
      <c r="E54" s="84" t="s">
        <v>80</v>
      </c>
      <c r="F54" s="84" t="s">
        <v>80</v>
      </c>
      <c r="G54" s="84" t="s">
        <v>80</v>
      </c>
      <c r="H54" s="84" t="s">
        <v>80</v>
      </c>
      <c r="I54" s="43"/>
      <c r="J54" s="43"/>
      <c r="K54" s="100"/>
      <c r="L54" s="43"/>
      <c r="M54" s="84" t="s">
        <v>80</v>
      </c>
      <c r="N54" s="100"/>
      <c r="O54" s="84" t="s">
        <v>80</v>
      </c>
      <c r="P54" s="43"/>
      <c r="Q54" s="43"/>
      <c r="R54" s="100"/>
      <c r="S54" s="43"/>
      <c r="T54" s="43"/>
      <c r="U54" s="109" t="s">
        <v>80</v>
      </c>
      <c r="V54" s="43"/>
      <c r="W54" s="43"/>
      <c r="X54" s="43"/>
      <c r="Y54" s="84" t="s">
        <v>80</v>
      </c>
      <c r="Z54" s="43"/>
      <c r="AA54" s="43"/>
      <c r="AB54" s="100"/>
      <c r="AC54" s="84"/>
      <c r="AD54" s="43"/>
      <c r="AE54" s="43"/>
      <c r="AF54" s="43"/>
      <c r="AG54" s="100"/>
      <c r="AH54" s="113"/>
      <c r="AI54" s="113"/>
      <c r="AJ54" s="43"/>
      <c r="AK54" s="43"/>
      <c r="AL54" s="10"/>
      <c r="AM54" s="10"/>
      <c r="AN54" s="10"/>
      <c r="AO54" s="66">
        <f t="shared" si="2"/>
        <v>765</v>
      </c>
    </row>
    <row r="55" spans="1:41" ht="12.6" customHeight="1" x14ac:dyDescent="0.25">
      <c r="A55" s="91">
        <f t="shared" si="3"/>
        <v>51</v>
      </c>
      <c r="B55" s="30" t="s">
        <v>104</v>
      </c>
      <c r="C55" s="92">
        <f t="shared" si="1"/>
        <v>15</v>
      </c>
      <c r="D55" s="60"/>
      <c r="E55" s="84" t="s">
        <v>80</v>
      </c>
      <c r="F55" s="84" t="s">
        <v>80</v>
      </c>
      <c r="G55" s="84"/>
      <c r="H55" s="84"/>
      <c r="I55" s="43"/>
      <c r="J55" s="84" t="s">
        <v>80</v>
      </c>
      <c r="K55" s="100"/>
      <c r="L55" s="43"/>
      <c r="M55" s="43"/>
      <c r="N55" s="100"/>
      <c r="O55" s="84" t="s">
        <v>80</v>
      </c>
      <c r="P55" s="43"/>
      <c r="Q55" s="84" t="s">
        <v>80</v>
      </c>
      <c r="R55" s="100"/>
      <c r="S55" s="43"/>
      <c r="T55" s="43"/>
      <c r="U55" s="100"/>
      <c r="V55" s="84" t="s">
        <v>80</v>
      </c>
      <c r="W55" s="43"/>
      <c r="X55" s="43"/>
      <c r="Y55" s="43"/>
      <c r="Z55" s="84" t="s">
        <v>80</v>
      </c>
      <c r="AA55" s="84" t="s">
        <v>80</v>
      </c>
      <c r="AB55" s="100"/>
      <c r="AC55" s="84" t="s">
        <v>80</v>
      </c>
      <c r="AD55" s="43"/>
      <c r="AE55" s="43"/>
      <c r="AF55" s="84" t="s">
        <v>80</v>
      </c>
      <c r="AG55" s="100"/>
      <c r="AH55" s="113" t="s">
        <v>80</v>
      </c>
      <c r="AI55" s="113" t="s">
        <v>80</v>
      </c>
      <c r="AJ55" s="43"/>
      <c r="AK55" s="84" t="s">
        <v>80</v>
      </c>
      <c r="AL55" s="10" t="s">
        <v>80</v>
      </c>
      <c r="AM55" s="10"/>
      <c r="AN55" s="10" t="s">
        <v>80</v>
      </c>
      <c r="AO55" s="66">
        <f t="shared" si="2"/>
        <v>1275</v>
      </c>
    </row>
    <row r="56" spans="1:41" ht="12.6" customHeight="1" x14ac:dyDescent="0.25">
      <c r="A56" s="91">
        <f t="shared" si="3"/>
        <v>52</v>
      </c>
      <c r="B56" s="30" t="s">
        <v>77</v>
      </c>
      <c r="C56" s="92">
        <f t="shared" si="1"/>
        <v>35</v>
      </c>
      <c r="D56" s="94" t="s">
        <v>80</v>
      </c>
      <c r="E56" s="84" t="s">
        <v>80</v>
      </c>
      <c r="F56" s="84" t="s">
        <v>80</v>
      </c>
      <c r="G56" s="84" t="s">
        <v>80</v>
      </c>
      <c r="H56" s="84" t="s">
        <v>80</v>
      </c>
      <c r="I56" s="84" t="s">
        <v>80</v>
      </c>
      <c r="J56" s="84" t="s">
        <v>80</v>
      </c>
      <c r="K56" s="100"/>
      <c r="L56" s="84" t="s">
        <v>80</v>
      </c>
      <c r="M56" s="84" t="s">
        <v>80</v>
      </c>
      <c r="N56" s="109" t="s">
        <v>80</v>
      </c>
      <c r="O56" s="84" t="s">
        <v>80</v>
      </c>
      <c r="P56" s="84" t="s">
        <v>80</v>
      </c>
      <c r="Q56" s="84" t="s">
        <v>80</v>
      </c>
      <c r="R56" s="109" t="s">
        <v>80</v>
      </c>
      <c r="S56" s="84" t="s">
        <v>80</v>
      </c>
      <c r="T56" s="84" t="s">
        <v>80</v>
      </c>
      <c r="U56" s="109" t="s">
        <v>80</v>
      </c>
      <c r="V56" s="84" t="s">
        <v>80</v>
      </c>
      <c r="W56" s="84" t="s">
        <v>80</v>
      </c>
      <c r="X56" s="84" t="s">
        <v>80</v>
      </c>
      <c r="Y56" s="84" t="s">
        <v>80</v>
      </c>
      <c r="Z56" s="84" t="s">
        <v>80</v>
      </c>
      <c r="AA56" s="84" t="s">
        <v>80</v>
      </c>
      <c r="AB56" s="109" t="s">
        <v>80</v>
      </c>
      <c r="AC56" s="84" t="s">
        <v>80</v>
      </c>
      <c r="AD56" s="84" t="s">
        <v>80</v>
      </c>
      <c r="AE56" s="84" t="s">
        <v>80</v>
      </c>
      <c r="AF56" s="84" t="s">
        <v>80</v>
      </c>
      <c r="AG56" s="100"/>
      <c r="AH56" s="113" t="s">
        <v>80</v>
      </c>
      <c r="AI56" s="113" t="s">
        <v>80</v>
      </c>
      <c r="AJ56" s="84" t="s">
        <v>80</v>
      </c>
      <c r="AK56" s="84" t="s">
        <v>80</v>
      </c>
      <c r="AL56" s="10" t="s">
        <v>80</v>
      </c>
      <c r="AM56" s="10" t="s">
        <v>80</v>
      </c>
      <c r="AN56" s="10" t="s">
        <v>80</v>
      </c>
      <c r="AO56" s="66">
        <f t="shared" si="2"/>
        <v>2975</v>
      </c>
    </row>
    <row r="57" spans="1:41" ht="12.6" customHeight="1" x14ac:dyDescent="0.25">
      <c r="A57" s="91">
        <f t="shared" si="3"/>
        <v>53</v>
      </c>
      <c r="B57" s="30" t="s">
        <v>34</v>
      </c>
      <c r="C57" s="92">
        <f t="shared" si="1"/>
        <v>17</v>
      </c>
      <c r="D57" s="94" t="s">
        <v>80</v>
      </c>
      <c r="E57" s="84" t="s">
        <v>80</v>
      </c>
      <c r="F57" s="84" t="s">
        <v>80</v>
      </c>
      <c r="G57" s="84" t="s">
        <v>80</v>
      </c>
      <c r="H57" s="84"/>
      <c r="I57" s="84" t="s">
        <v>80</v>
      </c>
      <c r="J57" s="84" t="s">
        <v>80</v>
      </c>
      <c r="K57" s="100"/>
      <c r="L57" s="43"/>
      <c r="M57" s="43"/>
      <c r="N57" s="100"/>
      <c r="O57" s="84" t="s">
        <v>80</v>
      </c>
      <c r="P57" s="84" t="s">
        <v>80</v>
      </c>
      <c r="Q57" s="84" t="s">
        <v>80</v>
      </c>
      <c r="R57" s="100"/>
      <c r="S57" s="43"/>
      <c r="T57" s="43"/>
      <c r="U57" s="100"/>
      <c r="V57" s="84" t="s">
        <v>80</v>
      </c>
      <c r="W57" s="43"/>
      <c r="X57" s="84" t="s">
        <v>80</v>
      </c>
      <c r="Y57" s="43"/>
      <c r="Z57" s="84" t="s">
        <v>80</v>
      </c>
      <c r="AA57" s="84" t="s">
        <v>80</v>
      </c>
      <c r="AB57" s="100"/>
      <c r="AC57" s="43"/>
      <c r="AD57" s="84" t="s">
        <v>80</v>
      </c>
      <c r="AE57" s="43"/>
      <c r="AF57" s="43"/>
      <c r="AG57" s="100"/>
      <c r="AH57" s="113"/>
      <c r="AI57" s="113"/>
      <c r="AJ57" s="43"/>
      <c r="AK57" s="84" t="s">
        <v>80</v>
      </c>
      <c r="AL57" s="10" t="s">
        <v>80</v>
      </c>
      <c r="AM57" s="10" t="s">
        <v>80</v>
      </c>
      <c r="AN57" s="10"/>
      <c r="AO57" s="66">
        <f t="shared" si="2"/>
        <v>1445</v>
      </c>
    </row>
    <row r="58" spans="1:41" ht="12.6" customHeight="1" x14ac:dyDescent="0.25">
      <c r="A58" s="91">
        <f t="shared" si="3"/>
        <v>54</v>
      </c>
      <c r="B58" s="30" t="s">
        <v>214</v>
      </c>
      <c r="C58" s="92">
        <f t="shared" si="1"/>
        <v>23</v>
      </c>
      <c r="D58" s="94"/>
      <c r="E58" s="84" t="s">
        <v>80</v>
      </c>
      <c r="F58" s="84" t="s">
        <v>80</v>
      </c>
      <c r="G58" s="84"/>
      <c r="H58" s="84" t="s">
        <v>80</v>
      </c>
      <c r="I58" s="43"/>
      <c r="J58" s="43"/>
      <c r="K58" s="109" t="s">
        <v>80</v>
      </c>
      <c r="L58" s="84" t="s">
        <v>80</v>
      </c>
      <c r="M58" s="84" t="s">
        <v>80</v>
      </c>
      <c r="N58" s="109" t="s">
        <v>80</v>
      </c>
      <c r="O58" s="84" t="s">
        <v>80</v>
      </c>
      <c r="P58" s="43"/>
      <c r="Q58" s="43"/>
      <c r="R58" s="109" t="s">
        <v>80</v>
      </c>
      <c r="S58" s="43"/>
      <c r="T58" s="43"/>
      <c r="U58" s="109" t="s">
        <v>80</v>
      </c>
      <c r="V58" s="84" t="s">
        <v>80</v>
      </c>
      <c r="W58" s="84" t="s">
        <v>80</v>
      </c>
      <c r="X58" s="43"/>
      <c r="Y58" s="84" t="s">
        <v>80</v>
      </c>
      <c r="Z58" s="43"/>
      <c r="AA58" s="84" t="s">
        <v>80</v>
      </c>
      <c r="AB58" s="109" t="s">
        <v>80</v>
      </c>
      <c r="AC58" s="84" t="s">
        <v>80</v>
      </c>
      <c r="AD58" s="84" t="s">
        <v>80</v>
      </c>
      <c r="AE58" s="43"/>
      <c r="AF58" s="84" t="s">
        <v>80</v>
      </c>
      <c r="AG58" s="109" t="s">
        <v>80</v>
      </c>
      <c r="AH58" s="113"/>
      <c r="AI58" s="113"/>
      <c r="AJ58" s="84" t="s">
        <v>80</v>
      </c>
      <c r="AK58" s="84" t="s">
        <v>80</v>
      </c>
      <c r="AL58" s="10" t="s">
        <v>80</v>
      </c>
      <c r="AM58" s="10"/>
      <c r="AN58" s="10" t="s">
        <v>80</v>
      </c>
      <c r="AO58" s="66">
        <f t="shared" si="2"/>
        <v>1955</v>
      </c>
    </row>
    <row r="59" spans="1:41" ht="12.6" customHeight="1" x14ac:dyDescent="0.25">
      <c r="A59" s="91">
        <f t="shared" si="3"/>
        <v>55</v>
      </c>
      <c r="B59" s="30" t="s">
        <v>315</v>
      </c>
      <c r="C59" s="92">
        <f t="shared" si="1"/>
        <v>1</v>
      </c>
      <c r="D59" s="60"/>
      <c r="E59" s="43"/>
      <c r="F59" s="43"/>
      <c r="G59" s="84"/>
      <c r="H59" s="84"/>
      <c r="I59" s="84" t="s">
        <v>80</v>
      </c>
      <c r="J59" s="43"/>
      <c r="K59" s="100"/>
      <c r="L59" s="43"/>
      <c r="M59" s="43"/>
      <c r="N59" s="100"/>
      <c r="O59" s="43"/>
      <c r="P59" s="43"/>
      <c r="Q59" s="43"/>
      <c r="R59" s="100"/>
      <c r="S59" s="43"/>
      <c r="T59" s="43"/>
      <c r="U59" s="100"/>
      <c r="V59" s="43"/>
      <c r="W59" s="43"/>
      <c r="X59" s="43"/>
      <c r="Y59" s="43"/>
      <c r="Z59" s="43"/>
      <c r="AA59" s="43"/>
      <c r="AB59" s="100"/>
      <c r="AC59" s="43"/>
      <c r="AD59" s="43"/>
      <c r="AE59" s="43"/>
      <c r="AF59" s="43"/>
      <c r="AG59" s="100"/>
      <c r="AH59" s="113"/>
      <c r="AI59" s="113"/>
      <c r="AJ59" s="43"/>
      <c r="AK59" s="43"/>
      <c r="AL59" s="10"/>
      <c r="AM59" s="10"/>
      <c r="AN59" s="10"/>
      <c r="AO59" s="66">
        <f t="shared" si="2"/>
        <v>85</v>
      </c>
    </row>
    <row r="60" spans="1:41" ht="12.6" customHeight="1" x14ac:dyDescent="0.25">
      <c r="A60" s="91">
        <f t="shared" si="3"/>
        <v>56</v>
      </c>
      <c r="B60" s="30" t="s">
        <v>284</v>
      </c>
      <c r="C60" s="92">
        <f t="shared" si="1"/>
        <v>29</v>
      </c>
      <c r="D60" s="94" t="s">
        <v>80</v>
      </c>
      <c r="E60" s="84" t="s">
        <v>80</v>
      </c>
      <c r="F60" s="43"/>
      <c r="G60" s="84" t="s">
        <v>80</v>
      </c>
      <c r="H60" s="84"/>
      <c r="I60" s="84" t="s">
        <v>80</v>
      </c>
      <c r="J60" s="43"/>
      <c r="K60" s="109" t="s">
        <v>80</v>
      </c>
      <c r="L60" s="43"/>
      <c r="M60" s="84" t="s">
        <v>80</v>
      </c>
      <c r="N60" s="109" t="s">
        <v>80</v>
      </c>
      <c r="O60" s="84" t="s">
        <v>80</v>
      </c>
      <c r="P60" s="43"/>
      <c r="Q60" s="84" t="s">
        <v>80</v>
      </c>
      <c r="R60" s="109" t="s">
        <v>80</v>
      </c>
      <c r="S60" s="43"/>
      <c r="T60" s="84" t="s">
        <v>80</v>
      </c>
      <c r="U60" s="109" t="s">
        <v>80</v>
      </c>
      <c r="V60" s="84" t="s">
        <v>80</v>
      </c>
      <c r="W60" s="84" t="s">
        <v>80</v>
      </c>
      <c r="X60" s="84" t="s">
        <v>80</v>
      </c>
      <c r="Y60" s="84" t="s">
        <v>80</v>
      </c>
      <c r="Z60" s="84" t="s">
        <v>80</v>
      </c>
      <c r="AA60" s="84" t="s">
        <v>80</v>
      </c>
      <c r="AB60" s="109" t="s">
        <v>80</v>
      </c>
      <c r="AC60" s="84" t="s">
        <v>80</v>
      </c>
      <c r="AD60" s="43"/>
      <c r="AE60" s="43"/>
      <c r="AF60" s="84" t="s">
        <v>80</v>
      </c>
      <c r="AG60" s="109" t="s">
        <v>80</v>
      </c>
      <c r="AH60" s="113" t="s">
        <v>80</v>
      </c>
      <c r="AI60" s="113" t="s">
        <v>80</v>
      </c>
      <c r="AJ60" s="84" t="s">
        <v>80</v>
      </c>
      <c r="AK60" s="84" t="s">
        <v>80</v>
      </c>
      <c r="AL60" s="10" t="s">
        <v>80</v>
      </c>
      <c r="AM60" s="10" t="s">
        <v>80</v>
      </c>
      <c r="AN60" s="10" t="s">
        <v>80</v>
      </c>
      <c r="AO60" s="66">
        <f t="shared" si="2"/>
        <v>2465</v>
      </c>
    </row>
    <row r="61" spans="1:41" ht="12.6" customHeight="1" x14ac:dyDescent="0.25">
      <c r="A61" s="91">
        <f t="shared" si="3"/>
        <v>57</v>
      </c>
      <c r="B61" s="30" t="s">
        <v>267</v>
      </c>
      <c r="C61" s="92">
        <f t="shared" si="1"/>
        <v>21</v>
      </c>
      <c r="D61" s="94" t="s">
        <v>80</v>
      </c>
      <c r="E61" s="84" t="s">
        <v>80</v>
      </c>
      <c r="F61" s="43"/>
      <c r="G61" s="84" t="s">
        <v>80</v>
      </c>
      <c r="H61" s="84" t="s">
        <v>80</v>
      </c>
      <c r="I61" s="84" t="s">
        <v>80</v>
      </c>
      <c r="J61" s="84" t="s">
        <v>80</v>
      </c>
      <c r="K61" s="100"/>
      <c r="L61" s="84" t="s">
        <v>80</v>
      </c>
      <c r="M61" s="84" t="s">
        <v>80</v>
      </c>
      <c r="N61" s="100"/>
      <c r="O61" s="84" t="s">
        <v>80</v>
      </c>
      <c r="P61" s="84" t="s">
        <v>80</v>
      </c>
      <c r="Q61" s="84" t="s">
        <v>80</v>
      </c>
      <c r="R61" s="100"/>
      <c r="S61" s="84" t="s">
        <v>80</v>
      </c>
      <c r="T61" s="84" t="s">
        <v>80</v>
      </c>
      <c r="U61" s="109" t="s">
        <v>80</v>
      </c>
      <c r="V61" s="84" t="s">
        <v>80</v>
      </c>
      <c r="W61" s="84" t="s">
        <v>80</v>
      </c>
      <c r="X61" s="84" t="s">
        <v>80</v>
      </c>
      <c r="Y61" s="84" t="s">
        <v>80</v>
      </c>
      <c r="Z61" s="84" t="s">
        <v>80</v>
      </c>
      <c r="AA61" s="43"/>
      <c r="AB61" s="109" t="s">
        <v>80</v>
      </c>
      <c r="AC61" s="43"/>
      <c r="AD61" s="43"/>
      <c r="AE61" s="84" t="s">
        <v>80</v>
      </c>
      <c r="AF61" s="43"/>
      <c r="AG61" s="100"/>
      <c r="AH61" s="113"/>
      <c r="AI61" s="113"/>
      <c r="AJ61" s="43"/>
      <c r="AK61" s="43"/>
      <c r="AL61" s="10"/>
      <c r="AM61" s="10"/>
      <c r="AN61" s="10"/>
      <c r="AO61" s="66">
        <f t="shared" si="2"/>
        <v>1785</v>
      </c>
    </row>
    <row r="62" spans="1:41" ht="12.6" customHeight="1" x14ac:dyDescent="0.25">
      <c r="A62" s="91">
        <f t="shared" si="3"/>
        <v>58</v>
      </c>
      <c r="B62" s="30" t="s">
        <v>35</v>
      </c>
      <c r="C62" s="92">
        <f t="shared" si="1"/>
        <v>20</v>
      </c>
      <c r="D62" s="94" t="s">
        <v>80</v>
      </c>
      <c r="E62" s="84" t="s">
        <v>80</v>
      </c>
      <c r="F62" s="84" t="s">
        <v>80</v>
      </c>
      <c r="G62" s="84" t="s">
        <v>80</v>
      </c>
      <c r="H62" s="84" t="s">
        <v>80</v>
      </c>
      <c r="I62" s="84" t="s">
        <v>80</v>
      </c>
      <c r="J62" s="84" t="s">
        <v>80</v>
      </c>
      <c r="K62" s="100"/>
      <c r="L62" s="84" t="s">
        <v>80</v>
      </c>
      <c r="M62" s="84" t="s">
        <v>80</v>
      </c>
      <c r="N62" s="100"/>
      <c r="O62" s="84" t="s">
        <v>80</v>
      </c>
      <c r="P62" s="84" t="s">
        <v>80</v>
      </c>
      <c r="Q62" s="84" t="s">
        <v>80</v>
      </c>
      <c r="R62" s="100"/>
      <c r="S62" s="43"/>
      <c r="T62" s="43"/>
      <c r="U62" s="100"/>
      <c r="V62" s="84" t="s">
        <v>80</v>
      </c>
      <c r="W62" s="43"/>
      <c r="X62" s="43"/>
      <c r="Y62" s="84" t="s">
        <v>80</v>
      </c>
      <c r="Z62" s="84" t="s">
        <v>80</v>
      </c>
      <c r="AA62" s="43"/>
      <c r="AB62" s="100"/>
      <c r="AC62" s="84" t="s">
        <v>80</v>
      </c>
      <c r="AD62" s="84" t="s">
        <v>80</v>
      </c>
      <c r="AE62" s="43"/>
      <c r="AF62" s="84" t="s">
        <v>80</v>
      </c>
      <c r="AG62" s="109"/>
      <c r="AH62" s="113"/>
      <c r="AI62" s="113" t="s">
        <v>80</v>
      </c>
      <c r="AJ62" s="43"/>
      <c r="AK62" s="43"/>
      <c r="AL62" s="10"/>
      <c r="AM62" s="10" t="s">
        <v>80</v>
      </c>
      <c r="AN62" s="10"/>
      <c r="AO62" s="66">
        <f t="shared" si="2"/>
        <v>1700</v>
      </c>
    </row>
    <row r="63" spans="1:41" ht="12.6" customHeight="1" x14ac:dyDescent="0.25">
      <c r="A63" s="91">
        <f t="shared" si="3"/>
        <v>59</v>
      </c>
      <c r="B63" s="30" t="s">
        <v>36</v>
      </c>
      <c r="C63" s="92">
        <f t="shared" si="1"/>
        <v>24</v>
      </c>
      <c r="D63" s="94" t="s">
        <v>80</v>
      </c>
      <c r="E63" s="84" t="s">
        <v>80</v>
      </c>
      <c r="F63" s="84" t="s">
        <v>80</v>
      </c>
      <c r="G63" s="84" t="s">
        <v>80</v>
      </c>
      <c r="H63" s="84" t="s">
        <v>80</v>
      </c>
      <c r="I63" s="84" t="s">
        <v>80</v>
      </c>
      <c r="J63" s="84" t="s">
        <v>80</v>
      </c>
      <c r="K63" s="100"/>
      <c r="L63" s="43"/>
      <c r="M63" s="43"/>
      <c r="N63" s="109" t="s">
        <v>80</v>
      </c>
      <c r="O63" s="84" t="s">
        <v>80</v>
      </c>
      <c r="P63" s="84" t="s">
        <v>80</v>
      </c>
      <c r="Q63" s="43"/>
      <c r="R63" s="100"/>
      <c r="S63" s="84" t="s">
        <v>80</v>
      </c>
      <c r="T63" s="84" t="s">
        <v>80</v>
      </c>
      <c r="U63" s="100"/>
      <c r="V63" s="84" t="s">
        <v>80</v>
      </c>
      <c r="W63" s="84" t="s">
        <v>80</v>
      </c>
      <c r="X63" s="43"/>
      <c r="Y63" s="84" t="s">
        <v>80</v>
      </c>
      <c r="Z63" s="43"/>
      <c r="AA63" s="43"/>
      <c r="AB63" s="100"/>
      <c r="AC63" s="43"/>
      <c r="AD63" s="84" t="s">
        <v>80</v>
      </c>
      <c r="AE63" s="84" t="s">
        <v>80</v>
      </c>
      <c r="AF63" s="84" t="s">
        <v>80</v>
      </c>
      <c r="AG63" s="100"/>
      <c r="AH63" s="113"/>
      <c r="AI63" s="113" t="s">
        <v>80</v>
      </c>
      <c r="AJ63" s="84" t="s">
        <v>80</v>
      </c>
      <c r="AK63" s="84" t="s">
        <v>80</v>
      </c>
      <c r="AL63" s="10" t="s">
        <v>80</v>
      </c>
      <c r="AM63" s="10" t="s">
        <v>80</v>
      </c>
      <c r="AN63" s="10" t="s">
        <v>80</v>
      </c>
      <c r="AO63" s="66">
        <f t="shared" si="2"/>
        <v>2040</v>
      </c>
    </row>
    <row r="64" spans="1:41" ht="12.6" customHeight="1" x14ac:dyDescent="0.25">
      <c r="A64" s="91">
        <f t="shared" si="3"/>
        <v>60</v>
      </c>
      <c r="B64" s="30" t="s">
        <v>73</v>
      </c>
      <c r="C64" s="92">
        <f>COUNTIF(D64:AN64,"X")</f>
        <v>11</v>
      </c>
      <c r="D64" s="60"/>
      <c r="E64" s="84" t="s">
        <v>80</v>
      </c>
      <c r="F64" s="84" t="s">
        <v>80</v>
      </c>
      <c r="G64" s="84" t="s">
        <v>80</v>
      </c>
      <c r="H64" s="84" t="s">
        <v>80</v>
      </c>
      <c r="I64" s="84" t="s">
        <v>80</v>
      </c>
      <c r="J64" s="84" t="s">
        <v>80</v>
      </c>
      <c r="K64" s="100"/>
      <c r="L64" s="43"/>
      <c r="M64" s="43"/>
      <c r="N64" s="100"/>
      <c r="O64" s="43"/>
      <c r="P64" s="84" t="s">
        <v>80</v>
      </c>
      <c r="Q64" s="43"/>
      <c r="R64" s="100"/>
      <c r="S64" s="43"/>
      <c r="T64" s="43"/>
      <c r="U64" s="100"/>
      <c r="V64" s="84" t="s">
        <v>80</v>
      </c>
      <c r="W64" s="43"/>
      <c r="X64" s="43"/>
      <c r="Y64" s="84" t="s">
        <v>80</v>
      </c>
      <c r="Z64" s="43"/>
      <c r="AA64" s="84" t="s">
        <v>80</v>
      </c>
      <c r="AB64" s="100"/>
      <c r="AC64" s="43"/>
      <c r="AD64" s="43"/>
      <c r="AE64" s="43"/>
      <c r="AF64" s="43"/>
      <c r="AG64" s="100"/>
      <c r="AH64" s="113"/>
      <c r="AI64" s="113" t="s">
        <v>80</v>
      </c>
      <c r="AJ64" s="43"/>
      <c r="AK64" s="43"/>
      <c r="AL64" s="10"/>
      <c r="AM64" s="10"/>
      <c r="AN64" s="10"/>
      <c r="AO64" s="66">
        <f>C64*$AO$3</f>
        <v>935</v>
      </c>
    </row>
    <row r="65" spans="1:41" ht="12.6" customHeight="1" x14ac:dyDescent="0.25">
      <c r="A65" s="91">
        <f t="shared" si="3"/>
        <v>61</v>
      </c>
      <c r="B65" s="30" t="s">
        <v>306</v>
      </c>
      <c r="C65" s="92">
        <f t="shared" si="1"/>
        <v>7</v>
      </c>
      <c r="D65" s="60"/>
      <c r="E65" s="43"/>
      <c r="F65" s="43"/>
      <c r="G65" s="84"/>
      <c r="H65" s="84"/>
      <c r="I65" s="84" t="s">
        <v>80</v>
      </c>
      <c r="J65" s="43"/>
      <c r="K65" s="100"/>
      <c r="L65" s="43"/>
      <c r="M65" s="43"/>
      <c r="N65" s="100"/>
      <c r="O65" s="43"/>
      <c r="P65" s="43"/>
      <c r="Q65" s="43"/>
      <c r="R65" s="100"/>
      <c r="S65" s="43"/>
      <c r="T65" s="43"/>
      <c r="U65" s="100"/>
      <c r="V65" s="43"/>
      <c r="W65" s="43"/>
      <c r="X65" s="43"/>
      <c r="Y65" s="43"/>
      <c r="Z65" s="84"/>
      <c r="AA65" s="84" t="s">
        <v>80</v>
      </c>
      <c r="AB65" s="100"/>
      <c r="AC65" s="43"/>
      <c r="AD65" s="84" t="s">
        <v>80</v>
      </c>
      <c r="AE65" s="43"/>
      <c r="AF65" s="84" t="s">
        <v>80</v>
      </c>
      <c r="AG65" s="100"/>
      <c r="AH65" s="113"/>
      <c r="AI65" s="113" t="s">
        <v>80</v>
      </c>
      <c r="AJ65" s="84" t="s">
        <v>80</v>
      </c>
      <c r="AK65" s="84" t="s">
        <v>80</v>
      </c>
      <c r="AL65" s="10"/>
      <c r="AM65" s="10"/>
      <c r="AN65" s="10"/>
      <c r="AO65" s="66">
        <f t="shared" si="2"/>
        <v>595</v>
      </c>
    </row>
    <row r="66" spans="1:41" ht="12.6" customHeight="1" x14ac:dyDescent="0.25">
      <c r="A66" s="91">
        <f t="shared" si="3"/>
        <v>62</v>
      </c>
      <c r="B66" s="30" t="s">
        <v>259</v>
      </c>
      <c r="C66" s="92">
        <f>COUNTIF(D66:AN66,"X")</f>
        <v>12</v>
      </c>
      <c r="D66" s="94" t="s">
        <v>80</v>
      </c>
      <c r="E66" s="84" t="s">
        <v>80</v>
      </c>
      <c r="F66" s="84" t="s">
        <v>80</v>
      </c>
      <c r="G66" s="84"/>
      <c r="H66" s="84" t="s">
        <v>80</v>
      </c>
      <c r="I66" s="43"/>
      <c r="J66" s="43"/>
      <c r="K66" s="100"/>
      <c r="L66" s="43"/>
      <c r="M66" s="43"/>
      <c r="N66" s="100"/>
      <c r="O66" s="43"/>
      <c r="P66" s="84" t="s">
        <v>80</v>
      </c>
      <c r="Q66" s="43"/>
      <c r="R66" s="100"/>
      <c r="S66" s="43"/>
      <c r="T66" s="84" t="s">
        <v>80</v>
      </c>
      <c r="U66" s="100"/>
      <c r="V66" s="43"/>
      <c r="W66" s="43"/>
      <c r="X66" s="43"/>
      <c r="Y66" s="84" t="s">
        <v>80</v>
      </c>
      <c r="Z66" s="84" t="s">
        <v>80</v>
      </c>
      <c r="AA66" s="84" t="s">
        <v>80</v>
      </c>
      <c r="AB66" s="109" t="s">
        <v>80</v>
      </c>
      <c r="AC66" s="43"/>
      <c r="AD66" s="43"/>
      <c r="AE66" s="43"/>
      <c r="AF66" s="43"/>
      <c r="AG66" s="100"/>
      <c r="AH66" s="113"/>
      <c r="AI66" s="113" t="s">
        <v>80</v>
      </c>
      <c r="AJ66" s="84" t="s">
        <v>80</v>
      </c>
      <c r="AK66" s="43"/>
      <c r="AL66" s="10"/>
      <c r="AM66" s="10"/>
      <c r="AN66" s="10"/>
      <c r="AO66" s="66">
        <f>C66*$AO$3</f>
        <v>1020</v>
      </c>
    </row>
    <row r="67" spans="1:41" ht="12.6" customHeight="1" x14ac:dyDescent="0.25">
      <c r="A67" s="91">
        <f t="shared" si="3"/>
        <v>63</v>
      </c>
      <c r="B67" s="30" t="s">
        <v>221</v>
      </c>
      <c r="C67" s="92">
        <f t="shared" si="1"/>
        <v>7</v>
      </c>
      <c r="D67" s="60"/>
      <c r="E67" s="43"/>
      <c r="F67" s="84" t="s">
        <v>80</v>
      </c>
      <c r="G67" s="84" t="s">
        <v>80</v>
      </c>
      <c r="H67" s="84"/>
      <c r="I67" s="84" t="s">
        <v>80</v>
      </c>
      <c r="J67" s="43"/>
      <c r="K67" s="100"/>
      <c r="L67" s="43"/>
      <c r="M67" s="43"/>
      <c r="N67" s="100"/>
      <c r="O67" s="43"/>
      <c r="P67" s="43"/>
      <c r="Q67" s="43"/>
      <c r="R67" s="100"/>
      <c r="S67" s="43"/>
      <c r="T67" s="43"/>
      <c r="U67" s="100"/>
      <c r="V67" s="84"/>
      <c r="W67" s="84" t="s">
        <v>80</v>
      </c>
      <c r="X67" s="43"/>
      <c r="Y67" s="84" t="s">
        <v>80</v>
      </c>
      <c r="Z67" s="43"/>
      <c r="AA67" s="43"/>
      <c r="AB67" s="100"/>
      <c r="AC67" s="43"/>
      <c r="AD67" s="84" t="s">
        <v>80</v>
      </c>
      <c r="AE67" s="43"/>
      <c r="AF67" s="43"/>
      <c r="AG67" s="100"/>
      <c r="AH67" s="113"/>
      <c r="AI67" s="113"/>
      <c r="AJ67" s="43"/>
      <c r="AK67" s="43"/>
      <c r="AL67" s="10"/>
      <c r="AM67" s="10" t="s">
        <v>80</v>
      </c>
      <c r="AN67" s="10"/>
      <c r="AO67" s="66">
        <f t="shared" si="2"/>
        <v>595</v>
      </c>
    </row>
    <row r="68" spans="1:41" ht="12.6" customHeight="1" x14ac:dyDescent="0.25">
      <c r="A68" s="91">
        <f t="shared" si="3"/>
        <v>64</v>
      </c>
      <c r="B68" s="30" t="s">
        <v>38</v>
      </c>
      <c r="C68" s="92">
        <f>COUNTIF(D68:AN68,"X")</f>
        <v>30</v>
      </c>
      <c r="D68" s="94" t="s">
        <v>80</v>
      </c>
      <c r="E68" s="84" t="s">
        <v>80</v>
      </c>
      <c r="F68" s="84" t="s">
        <v>80</v>
      </c>
      <c r="G68" s="84" t="s">
        <v>80</v>
      </c>
      <c r="H68" s="84" t="s">
        <v>80</v>
      </c>
      <c r="I68" s="84" t="s">
        <v>80</v>
      </c>
      <c r="J68" s="84" t="s">
        <v>80</v>
      </c>
      <c r="K68" s="100"/>
      <c r="L68" s="84" t="s">
        <v>80</v>
      </c>
      <c r="M68" s="84" t="s">
        <v>80</v>
      </c>
      <c r="N68" s="109" t="s">
        <v>80</v>
      </c>
      <c r="O68" s="84" t="s">
        <v>80</v>
      </c>
      <c r="P68" s="84" t="s">
        <v>80</v>
      </c>
      <c r="Q68" s="84" t="s">
        <v>80</v>
      </c>
      <c r="R68" s="109" t="s">
        <v>80</v>
      </c>
      <c r="S68" s="84" t="s">
        <v>80</v>
      </c>
      <c r="T68" s="84" t="s">
        <v>80</v>
      </c>
      <c r="U68" s="109" t="s">
        <v>80</v>
      </c>
      <c r="V68" s="84" t="s">
        <v>80</v>
      </c>
      <c r="W68" s="84" t="s">
        <v>80</v>
      </c>
      <c r="X68" s="43"/>
      <c r="Y68" s="84" t="s">
        <v>80</v>
      </c>
      <c r="Z68" s="84" t="s">
        <v>80</v>
      </c>
      <c r="AA68" s="84" t="s">
        <v>80</v>
      </c>
      <c r="AB68" s="100"/>
      <c r="AC68" s="43"/>
      <c r="AD68" s="84" t="s">
        <v>80</v>
      </c>
      <c r="AE68" s="84" t="s">
        <v>80</v>
      </c>
      <c r="AF68" s="84" t="s">
        <v>80</v>
      </c>
      <c r="AG68" s="100"/>
      <c r="AH68" s="113"/>
      <c r="AI68" s="113" t="s">
        <v>80</v>
      </c>
      <c r="AJ68" s="43"/>
      <c r="AK68" s="84" t="s">
        <v>80</v>
      </c>
      <c r="AL68" s="10" t="s">
        <v>80</v>
      </c>
      <c r="AM68" s="10" t="s">
        <v>80</v>
      </c>
      <c r="AN68" s="10" t="s">
        <v>80</v>
      </c>
      <c r="AO68" s="66">
        <f>C68*$AO$3</f>
        <v>2550</v>
      </c>
    </row>
    <row r="69" spans="1:41" ht="12.6" customHeight="1" x14ac:dyDescent="0.25">
      <c r="A69" s="91">
        <f t="shared" si="3"/>
        <v>65</v>
      </c>
      <c r="B69" s="30" t="s">
        <v>285</v>
      </c>
      <c r="C69" s="92">
        <f t="shared" si="1"/>
        <v>31</v>
      </c>
      <c r="D69" s="60"/>
      <c r="E69" s="84" t="s">
        <v>80</v>
      </c>
      <c r="F69" s="84" t="s">
        <v>80</v>
      </c>
      <c r="G69" s="84" t="s">
        <v>80</v>
      </c>
      <c r="H69" s="84" t="s">
        <v>80</v>
      </c>
      <c r="I69" s="84" t="s">
        <v>80</v>
      </c>
      <c r="J69" s="84" t="s">
        <v>80</v>
      </c>
      <c r="K69" s="100"/>
      <c r="L69" s="84" t="s">
        <v>80</v>
      </c>
      <c r="M69" s="84" t="s">
        <v>80</v>
      </c>
      <c r="N69" s="109" t="s">
        <v>80</v>
      </c>
      <c r="O69" s="84" t="s">
        <v>80</v>
      </c>
      <c r="P69" s="84" t="s">
        <v>80</v>
      </c>
      <c r="Q69" s="84" t="s">
        <v>80</v>
      </c>
      <c r="R69" s="109" t="s">
        <v>80</v>
      </c>
      <c r="S69" s="84" t="s">
        <v>80</v>
      </c>
      <c r="T69" s="84" t="s">
        <v>80</v>
      </c>
      <c r="U69" s="109" t="s">
        <v>80</v>
      </c>
      <c r="V69" s="84" t="s">
        <v>80</v>
      </c>
      <c r="W69" s="43"/>
      <c r="X69" s="43"/>
      <c r="Y69" s="84" t="s">
        <v>80</v>
      </c>
      <c r="Z69" s="84" t="s">
        <v>80</v>
      </c>
      <c r="AA69" s="84" t="s">
        <v>80</v>
      </c>
      <c r="AB69" s="109" t="s">
        <v>80</v>
      </c>
      <c r="AC69" s="43"/>
      <c r="AD69" s="84" t="s">
        <v>80</v>
      </c>
      <c r="AE69" s="84" t="s">
        <v>80</v>
      </c>
      <c r="AF69" s="84" t="s">
        <v>80</v>
      </c>
      <c r="AG69" s="100"/>
      <c r="AH69" s="113" t="s">
        <v>80</v>
      </c>
      <c r="AI69" s="113" t="s">
        <v>80</v>
      </c>
      <c r="AJ69" s="84" t="s">
        <v>80</v>
      </c>
      <c r="AK69" s="84" t="s">
        <v>80</v>
      </c>
      <c r="AL69" s="10" t="s">
        <v>80</v>
      </c>
      <c r="AM69" s="10" t="s">
        <v>80</v>
      </c>
      <c r="AN69" s="10" t="s">
        <v>80</v>
      </c>
      <c r="AO69" s="66">
        <f t="shared" si="2"/>
        <v>2635</v>
      </c>
    </row>
    <row r="70" spans="1:41" ht="12.6" customHeight="1" x14ac:dyDescent="0.25">
      <c r="A70" s="91">
        <f t="shared" si="3"/>
        <v>66</v>
      </c>
      <c r="B70" s="30" t="s">
        <v>320</v>
      </c>
      <c r="C70" s="92">
        <f t="shared" si="1"/>
        <v>18</v>
      </c>
      <c r="D70" s="94" t="s">
        <v>80</v>
      </c>
      <c r="E70" s="84" t="s">
        <v>80</v>
      </c>
      <c r="F70" s="84" t="s">
        <v>80</v>
      </c>
      <c r="G70" s="84"/>
      <c r="H70" s="84" t="s">
        <v>80</v>
      </c>
      <c r="I70" s="43"/>
      <c r="J70" s="84" t="s">
        <v>80</v>
      </c>
      <c r="K70" s="100"/>
      <c r="L70" s="84" t="s">
        <v>80</v>
      </c>
      <c r="M70" s="84" t="s">
        <v>80</v>
      </c>
      <c r="N70" s="100"/>
      <c r="O70" s="84" t="s">
        <v>80</v>
      </c>
      <c r="P70" s="84" t="s">
        <v>80</v>
      </c>
      <c r="Q70" s="84" t="s">
        <v>80</v>
      </c>
      <c r="R70" s="109"/>
      <c r="S70" s="84" t="s">
        <v>80</v>
      </c>
      <c r="T70" s="84" t="s">
        <v>80</v>
      </c>
      <c r="U70" s="109" t="s">
        <v>80</v>
      </c>
      <c r="V70" s="84"/>
      <c r="W70" s="43"/>
      <c r="X70" s="43"/>
      <c r="Y70" s="84" t="s">
        <v>80</v>
      </c>
      <c r="Z70" s="43"/>
      <c r="AA70" s="43"/>
      <c r="AB70" s="100"/>
      <c r="AC70" s="43"/>
      <c r="AD70" s="43"/>
      <c r="AE70" s="84" t="s">
        <v>80</v>
      </c>
      <c r="AF70" s="43"/>
      <c r="AG70" s="100"/>
      <c r="AH70" s="113"/>
      <c r="AI70" s="113" t="s">
        <v>80</v>
      </c>
      <c r="AJ70" s="43"/>
      <c r="AK70" s="43"/>
      <c r="AL70" s="10"/>
      <c r="AM70" s="10" t="s">
        <v>80</v>
      </c>
      <c r="AN70" s="10" t="s">
        <v>80</v>
      </c>
      <c r="AO70" s="66">
        <f t="shared" si="2"/>
        <v>1530</v>
      </c>
    </row>
    <row r="71" spans="1:41" ht="12.6" customHeight="1" x14ac:dyDescent="0.25">
      <c r="A71" s="91">
        <f t="shared" ref="A71:A144" si="4">A70+1</f>
        <v>67</v>
      </c>
      <c r="B71" s="30" t="s">
        <v>40</v>
      </c>
      <c r="C71" s="92">
        <f t="shared" si="1"/>
        <v>29</v>
      </c>
      <c r="D71" s="94" t="s">
        <v>80</v>
      </c>
      <c r="E71" s="84" t="s">
        <v>80</v>
      </c>
      <c r="F71" s="84" t="s">
        <v>80</v>
      </c>
      <c r="G71" s="84" t="s">
        <v>80</v>
      </c>
      <c r="H71" s="84" t="s">
        <v>80</v>
      </c>
      <c r="I71" s="84" t="s">
        <v>80</v>
      </c>
      <c r="J71" s="84" t="s">
        <v>80</v>
      </c>
      <c r="K71" s="100"/>
      <c r="L71" s="84" t="s">
        <v>80</v>
      </c>
      <c r="M71" s="84" t="s">
        <v>80</v>
      </c>
      <c r="N71" s="100"/>
      <c r="O71" s="84" t="s">
        <v>80</v>
      </c>
      <c r="P71" s="84" t="s">
        <v>80</v>
      </c>
      <c r="Q71" s="43"/>
      <c r="R71" s="100"/>
      <c r="S71" s="84" t="s">
        <v>80</v>
      </c>
      <c r="T71" s="84" t="s">
        <v>80</v>
      </c>
      <c r="U71" s="109" t="s">
        <v>80</v>
      </c>
      <c r="V71" s="84" t="s">
        <v>80</v>
      </c>
      <c r="W71" s="43"/>
      <c r="X71" s="84" t="s">
        <v>80</v>
      </c>
      <c r="Y71" s="84" t="s">
        <v>80</v>
      </c>
      <c r="Z71" s="84" t="s">
        <v>80</v>
      </c>
      <c r="AA71" s="43"/>
      <c r="AB71" s="109" t="s">
        <v>80</v>
      </c>
      <c r="AC71" s="84" t="s">
        <v>80</v>
      </c>
      <c r="AD71" s="84" t="s">
        <v>80</v>
      </c>
      <c r="AE71" s="84" t="s">
        <v>80</v>
      </c>
      <c r="AF71" s="84" t="s">
        <v>80</v>
      </c>
      <c r="AG71" s="100"/>
      <c r="AH71" s="113" t="s">
        <v>80</v>
      </c>
      <c r="AI71" s="113" t="s">
        <v>80</v>
      </c>
      <c r="AJ71" s="84" t="s">
        <v>80</v>
      </c>
      <c r="AK71" s="84" t="s">
        <v>80</v>
      </c>
      <c r="AL71" s="10" t="s">
        <v>80</v>
      </c>
      <c r="AM71" s="10"/>
      <c r="AN71" s="10" t="s">
        <v>80</v>
      </c>
      <c r="AO71" s="66">
        <f t="shared" si="2"/>
        <v>2465</v>
      </c>
    </row>
    <row r="72" spans="1:41" ht="12.6" customHeight="1" x14ac:dyDescent="0.25">
      <c r="A72" s="91">
        <f t="shared" si="4"/>
        <v>68</v>
      </c>
      <c r="B72" s="30" t="s">
        <v>41</v>
      </c>
      <c r="C72" s="92">
        <f t="shared" si="1"/>
        <v>14</v>
      </c>
      <c r="D72" s="94" t="s">
        <v>80</v>
      </c>
      <c r="E72" s="43"/>
      <c r="F72" s="43"/>
      <c r="G72" s="84" t="s">
        <v>80</v>
      </c>
      <c r="H72" s="84" t="s">
        <v>80</v>
      </c>
      <c r="I72" s="43"/>
      <c r="J72" s="43"/>
      <c r="K72" s="100"/>
      <c r="L72" s="43"/>
      <c r="M72" s="43"/>
      <c r="N72" s="109" t="s">
        <v>80</v>
      </c>
      <c r="O72" s="84" t="s">
        <v>80</v>
      </c>
      <c r="P72" s="84" t="s">
        <v>80</v>
      </c>
      <c r="Q72" s="43"/>
      <c r="R72" s="109" t="s">
        <v>80</v>
      </c>
      <c r="S72" s="43"/>
      <c r="T72" s="84" t="s">
        <v>80</v>
      </c>
      <c r="U72" s="109" t="s">
        <v>80</v>
      </c>
      <c r="V72" s="43"/>
      <c r="W72" s="43"/>
      <c r="X72" s="84" t="s">
        <v>80</v>
      </c>
      <c r="Y72" s="43"/>
      <c r="Z72" s="84" t="s">
        <v>80</v>
      </c>
      <c r="AA72" s="43"/>
      <c r="AB72" s="100"/>
      <c r="AC72" s="43"/>
      <c r="AD72" s="84" t="s">
        <v>80</v>
      </c>
      <c r="AE72" s="43"/>
      <c r="AF72" s="43"/>
      <c r="AG72" s="100"/>
      <c r="AH72" s="113"/>
      <c r="AI72" s="113"/>
      <c r="AJ72" s="84" t="s">
        <v>80</v>
      </c>
      <c r="AK72" s="43"/>
      <c r="AL72" s="10"/>
      <c r="AM72" s="10" t="s">
        <v>80</v>
      </c>
      <c r="AN72" s="10"/>
      <c r="AO72" s="66">
        <f t="shared" si="2"/>
        <v>1190</v>
      </c>
    </row>
    <row r="73" spans="1:41" ht="12.6" customHeight="1" x14ac:dyDescent="0.25">
      <c r="A73" s="91">
        <f t="shared" si="4"/>
        <v>69</v>
      </c>
      <c r="B73" s="30" t="s">
        <v>42</v>
      </c>
      <c r="C73" s="92">
        <f t="shared" si="1"/>
        <v>24</v>
      </c>
      <c r="D73" s="60"/>
      <c r="E73" s="84" t="s">
        <v>80</v>
      </c>
      <c r="F73" s="84" t="s">
        <v>80</v>
      </c>
      <c r="G73" s="84" t="s">
        <v>80</v>
      </c>
      <c r="H73" s="84" t="s">
        <v>80</v>
      </c>
      <c r="I73" s="84" t="s">
        <v>80</v>
      </c>
      <c r="J73" s="84" t="s">
        <v>80</v>
      </c>
      <c r="K73" s="100"/>
      <c r="L73" s="84" t="s">
        <v>80</v>
      </c>
      <c r="M73" s="84" t="s">
        <v>80</v>
      </c>
      <c r="N73" s="100"/>
      <c r="O73" s="43"/>
      <c r="P73" s="84" t="s">
        <v>80</v>
      </c>
      <c r="Q73" s="84" t="s">
        <v>80</v>
      </c>
      <c r="R73" s="109" t="s">
        <v>80</v>
      </c>
      <c r="S73" s="43"/>
      <c r="T73" s="84" t="s">
        <v>80</v>
      </c>
      <c r="U73" s="109" t="s">
        <v>80</v>
      </c>
      <c r="V73" s="84" t="s">
        <v>80</v>
      </c>
      <c r="W73" s="43"/>
      <c r="X73" s="43"/>
      <c r="Y73" s="43"/>
      <c r="Z73" s="43"/>
      <c r="AA73" s="84" t="s">
        <v>80</v>
      </c>
      <c r="AB73" s="109" t="s">
        <v>80</v>
      </c>
      <c r="AC73" s="84" t="s">
        <v>80</v>
      </c>
      <c r="AD73" s="84" t="s">
        <v>80</v>
      </c>
      <c r="AE73" s="84"/>
      <c r="AF73" s="84" t="s">
        <v>80</v>
      </c>
      <c r="AG73" s="100"/>
      <c r="AH73" s="113" t="s">
        <v>80</v>
      </c>
      <c r="AI73" s="113" t="s">
        <v>80</v>
      </c>
      <c r="AJ73" s="43"/>
      <c r="AK73" s="84" t="s">
        <v>80</v>
      </c>
      <c r="AL73" s="10" t="s">
        <v>80</v>
      </c>
      <c r="AM73" s="10"/>
      <c r="AN73" s="10" t="s">
        <v>80</v>
      </c>
      <c r="AO73" s="66">
        <f t="shared" si="2"/>
        <v>2040</v>
      </c>
    </row>
    <row r="74" spans="1:41" ht="12.6" customHeight="1" x14ac:dyDescent="0.25">
      <c r="A74" s="91">
        <f t="shared" si="4"/>
        <v>70</v>
      </c>
      <c r="B74" s="30" t="s">
        <v>213</v>
      </c>
      <c r="C74" s="92">
        <f t="shared" si="1"/>
        <v>21</v>
      </c>
      <c r="D74" s="60"/>
      <c r="E74" s="84" t="s">
        <v>80</v>
      </c>
      <c r="F74" s="84" t="s">
        <v>80</v>
      </c>
      <c r="G74" s="84" t="s">
        <v>80</v>
      </c>
      <c r="H74" s="84" t="s">
        <v>80</v>
      </c>
      <c r="I74" s="84" t="s">
        <v>80</v>
      </c>
      <c r="J74" s="43"/>
      <c r="K74" s="100"/>
      <c r="L74" s="84" t="s">
        <v>80</v>
      </c>
      <c r="M74" s="43"/>
      <c r="N74" s="100"/>
      <c r="O74" s="43"/>
      <c r="P74" s="84" t="s">
        <v>80</v>
      </c>
      <c r="Q74" s="43"/>
      <c r="R74" s="100"/>
      <c r="S74" s="84" t="s">
        <v>80</v>
      </c>
      <c r="T74" s="84" t="s">
        <v>80</v>
      </c>
      <c r="U74" s="100"/>
      <c r="V74" s="84" t="s">
        <v>80</v>
      </c>
      <c r="W74" s="84" t="s">
        <v>80</v>
      </c>
      <c r="X74" s="43"/>
      <c r="Y74" s="43"/>
      <c r="Z74" s="84" t="s">
        <v>80</v>
      </c>
      <c r="AA74" s="84" t="s">
        <v>80</v>
      </c>
      <c r="AB74" s="109" t="s">
        <v>80</v>
      </c>
      <c r="AC74" s="84" t="s">
        <v>80</v>
      </c>
      <c r="AD74" s="43"/>
      <c r="AE74" s="43"/>
      <c r="AF74" s="84" t="s">
        <v>80</v>
      </c>
      <c r="AG74" s="100"/>
      <c r="AH74" s="113" t="s">
        <v>80</v>
      </c>
      <c r="AI74" s="113" t="s">
        <v>80</v>
      </c>
      <c r="AJ74" s="84" t="s">
        <v>80</v>
      </c>
      <c r="AK74" s="84" t="s">
        <v>80</v>
      </c>
      <c r="AL74" s="10"/>
      <c r="AM74" s="10" t="s">
        <v>80</v>
      </c>
      <c r="AN74" s="10"/>
      <c r="AO74" s="66">
        <f t="shared" si="2"/>
        <v>1785</v>
      </c>
    </row>
    <row r="75" spans="1:41" ht="12.6" customHeight="1" x14ac:dyDescent="0.25">
      <c r="A75" s="91">
        <f t="shared" si="4"/>
        <v>71</v>
      </c>
      <c r="B75" s="30" t="s">
        <v>316</v>
      </c>
      <c r="C75" s="92">
        <f t="shared" ref="C75:C144" si="5">COUNTIF(D75:AN75,"X")</f>
        <v>26</v>
      </c>
      <c r="D75" s="94" t="s">
        <v>80</v>
      </c>
      <c r="E75" s="84" t="s">
        <v>80</v>
      </c>
      <c r="F75" s="84" t="s">
        <v>80</v>
      </c>
      <c r="G75" s="84" t="s">
        <v>80</v>
      </c>
      <c r="H75" s="84" t="s">
        <v>80</v>
      </c>
      <c r="I75" s="43"/>
      <c r="J75" s="84" t="s">
        <v>80</v>
      </c>
      <c r="K75" s="100"/>
      <c r="L75" s="84" t="s">
        <v>80</v>
      </c>
      <c r="M75" s="84" t="s">
        <v>80</v>
      </c>
      <c r="N75" s="100"/>
      <c r="O75" s="84" t="s">
        <v>80</v>
      </c>
      <c r="P75" s="84" t="s">
        <v>80</v>
      </c>
      <c r="Q75" s="84" t="s">
        <v>80</v>
      </c>
      <c r="R75" s="109" t="s">
        <v>80</v>
      </c>
      <c r="S75" s="84" t="s">
        <v>80</v>
      </c>
      <c r="T75" s="84" t="s">
        <v>80</v>
      </c>
      <c r="U75" s="100"/>
      <c r="V75" s="84" t="s">
        <v>80</v>
      </c>
      <c r="W75" s="84" t="s">
        <v>80</v>
      </c>
      <c r="X75" s="43"/>
      <c r="Y75" s="84" t="s">
        <v>80</v>
      </c>
      <c r="Z75" s="43"/>
      <c r="AA75" s="43"/>
      <c r="AB75" s="109" t="s">
        <v>80</v>
      </c>
      <c r="AC75" s="43"/>
      <c r="AD75" s="84" t="s">
        <v>80</v>
      </c>
      <c r="AE75" s="43"/>
      <c r="AF75" s="84" t="s">
        <v>80</v>
      </c>
      <c r="AG75" s="100"/>
      <c r="AH75" s="113" t="s">
        <v>80</v>
      </c>
      <c r="AI75" s="113" t="s">
        <v>80</v>
      </c>
      <c r="AJ75" s="84" t="s">
        <v>80</v>
      </c>
      <c r="AK75" s="43"/>
      <c r="AL75" s="10" t="s">
        <v>80</v>
      </c>
      <c r="AM75" s="10" t="s">
        <v>80</v>
      </c>
      <c r="AN75" s="10" t="s">
        <v>80</v>
      </c>
      <c r="AO75" s="66">
        <f t="shared" ref="AO75:AO142" si="6">C75*$AO$3</f>
        <v>2210</v>
      </c>
    </row>
    <row r="76" spans="1:41" ht="12.6" customHeight="1" x14ac:dyDescent="0.25">
      <c r="A76" s="91">
        <f t="shared" si="4"/>
        <v>72</v>
      </c>
      <c r="B76" s="30" t="s">
        <v>249</v>
      </c>
      <c r="C76" s="92">
        <f t="shared" si="5"/>
        <v>3</v>
      </c>
      <c r="D76" s="60"/>
      <c r="E76" s="43"/>
      <c r="F76" s="84" t="s">
        <v>80</v>
      </c>
      <c r="G76" s="84"/>
      <c r="H76" s="84"/>
      <c r="I76" s="43"/>
      <c r="J76" s="43"/>
      <c r="K76" s="100"/>
      <c r="L76" s="43"/>
      <c r="M76" s="43"/>
      <c r="N76" s="100"/>
      <c r="O76" s="43"/>
      <c r="P76" s="43"/>
      <c r="Q76" s="43"/>
      <c r="R76" s="100"/>
      <c r="S76" s="43"/>
      <c r="T76" s="43"/>
      <c r="U76" s="100"/>
      <c r="V76" s="43"/>
      <c r="W76" s="43"/>
      <c r="X76" s="43"/>
      <c r="Y76" s="43"/>
      <c r="Z76" s="43"/>
      <c r="AA76" s="84" t="s">
        <v>80</v>
      </c>
      <c r="AB76" s="100"/>
      <c r="AC76" s="43"/>
      <c r="AD76" s="43"/>
      <c r="AE76" s="84" t="s">
        <v>80</v>
      </c>
      <c r="AF76" s="43"/>
      <c r="AG76" s="100"/>
      <c r="AH76" s="113"/>
      <c r="AI76" s="113"/>
      <c r="AJ76" s="43"/>
      <c r="AK76" s="43"/>
      <c r="AL76" s="10"/>
      <c r="AM76" s="10"/>
      <c r="AN76" s="10"/>
      <c r="AO76" s="66">
        <f t="shared" si="6"/>
        <v>255</v>
      </c>
    </row>
    <row r="77" spans="1:41" ht="12.6" customHeight="1" x14ac:dyDescent="0.25">
      <c r="A77" s="91">
        <f t="shared" si="4"/>
        <v>73</v>
      </c>
      <c r="B77" s="30" t="s">
        <v>299</v>
      </c>
      <c r="C77" s="92">
        <f t="shared" si="5"/>
        <v>3</v>
      </c>
      <c r="D77" s="60"/>
      <c r="E77" s="43"/>
      <c r="F77" s="43"/>
      <c r="G77" s="84"/>
      <c r="H77" s="84"/>
      <c r="I77" s="43"/>
      <c r="J77" s="43"/>
      <c r="K77" s="100"/>
      <c r="L77" s="43"/>
      <c r="M77" s="43"/>
      <c r="N77" s="100"/>
      <c r="O77" s="43"/>
      <c r="P77" s="43"/>
      <c r="Q77" s="43"/>
      <c r="R77" s="100"/>
      <c r="S77" s="43"/>
      <c r="T77" s="43"/>
      <c r="U77" s="100"/>
      <c r="V77" s="43"/>
      <c r="W77" s="43"/>
      <c r="X77" s="43"/>
      <c r="Y77" s="43"/>
      <c r="Z77" s="43"/>
      <c r="AA77" s="43"/>
      <c r="AB77" s="100"/>
      <c r="AC77" s="43"/>
      <c r="AD77" s="43"/>
      <c r="AE77" s="43"/>
      <c r="AF77" s="84" t="s">
        <v>80</v>
      </c>
      <c r="AG77" s="100"/>
      <c r="AH77" s="113" t="s">
        <v>80</v>
      </c>
      <c r="AI77" s="113"/>
      <c r="AJ77" s="43"/>
      <c r="AK77" s="43"/>
      <c r="AL77" s="10"/>
      <c r="AM77" s="10" t="s">
        <v>80</v>
      </c>
      <c r="AN77" s="10"/>
      <c r="AO77" s="66">
        <f t="shared" si="6"/>
        <v>255</v>
      </c>
    </row>
    <row r="78" spans="1:41" ht="12.6" customHeight="1" x14ac:dyDescent="0.25">
      <c r="A78" s="91">
        <f t="shared" si="4"/>
        <v>74</v>
      </c>
      <c r="B78" s="30" t="s">
        <v>307</v>
      </c>
      <c r="C78" s="92">
        <f t="shared" si="5"/>
        <v>2</v>
      </c>
      <c r="D78" s="60"/>
      <c r="E78" s="84" t="s">
        <v>80</v>
      </c>
      <c r="F78" s="43"/>
      <c r="G78" s="84"/>
      <c r="H78" s="84"/>
      <c r="I78" s="43"/>
      <c r="J78" s="43"/>
      <c r="K78" s="100"/>
      <c r="L78" s="43"/>
      <c r="M78" s="43"/>
      <c r="N78" s="100"/>
      <c r="O78" s="84" t="s">
        <v>80</v>
      </c>
      <c r="P78" s="43"/>
      <c r="Q78" s="43"/>
      <c r="R78" s="100"/>
      <c r="S78" s="43"/>
      <c r="T78" s="43"/>
      <c r="U78" s="100"/>
      <c r="V78" s="43"/>
      <c r="W78" s="43"/>
      <c r="X78" s="43"/>
      <c r="Y78" s="43"/>
      <c r="Z78" s="43"/>
      <c r="AA78" s="43"/>
      <c r="AB78" s="100"/>
      <c r="AC78" s="43"/>
      <c r="AD78" s="43"/>
      <c r="AE78" s="43"/>
      <c r="AF78" s="43"/>
      <c r="AG78" s="100"/>
      <c r="AH78" s="113"/>
      <c r="AI78" s="113"/>
      <c r="AJ78" s="43"/>
      <c r="AK78" s="43"/>
      <c r="AL78" s="10"/>
      <c r="AM78" s="10"/>
      <c r="AN78" s="10"/>
      <c r="AO78" s="66">
        <f t="shared" si="6"/>
        <v>170</v>
      </c>
    </row>
    <row r="79" spans="1:41" ht="12.6" customHeight="1" x14ac:dyDescent="0.25">
      <c r="A79" s="91">
        <f t="shared" si="4"/>
        <v>75</v>
      </c>
      <c r="B79" s="30" t="s">
        <v>223</v>
      </c>
      <c r="C79" s="92">
        <f>COUNTIF(D79:AN79,"X")</f>
        <v>13</v>
      </c>
      <c r="D79" s="94" t="s">
        <v>80</v>
      </c>
      <c r="E79" s="43"/>
      <c r="F79" s="43"/>
      <c r="G79" s="84" t="s">
        <v>80</v>
      </c>
      <c r="H79" s="84" t="s">
        <v>80</v>
      </c>
      <c r="I79" s="84" t="s">
        <v>80</v>
      </c>
      <c r="J79" s="43"/>
      <c r="K79" s="100"/>
      <c r="L79" s="43"/>
      <c r="M79" s="43"/>
      <c r="N79" s="100"/>
      <c r="O79" s="43"/>
      <c r="P79" s="43"/>
      <c r="Q79" s="43"/>
      <c r="R79" s="100"/>
      <c r="S79" s="43"/>
      <c r="T79" s="43"/>
      <c r="U79" s="109" t="s">
        <v>80</v>
      </c>
      <c r="V79" s="84" t="s">
        <v>80</v>
      </c>
      <c r="W79" s="43"/>
      <c r="X79" s="43"/>
      <c r="Y79" s="43"/>
      <c r="Z79" s="84" t="s">
        <v>80</v>
      </c>
      <c r="AA79" s="43"/>
      <c r="AB79" s="109" t="s">
        <v>80</v>
      </c>
      <c r="AC79" s="84" t="s">
        <v>80</v>
      </c>
      <c r="AD79" s="84" t="s">
        <v>80</v>
      </c>
      <c r="AE79" s="43"/>
      <c r="AF79" s="84" t="s">
        <v>80</v>
      </c>
      <c r="AG79" s="100"/>
      <c r="AH79" s="113"/>
      <c r="AI79" s="113"/>
      <c r="AJ79" s="43"/>
      <c r="AK79" s="84" t="s">
        <v>80</v>
      </c>
      <c r="AL79" s="10"/>
      <c r="AM79" s="10"/>
      <c r="AN79" s="10" t="s">
        <v>80</v>
      </c>
      <c r="AO79" s="66">
        <f>C79*$AO$3</f>
        <v>1105</v>
      </c>
    </row>
    <row r="80" spans="1:41" ht="12.6" customHeight="1" x14ac:dyDescent="0.25">
      <c r="A80" s="91">
        <f t="shared" si="4"/>
        <v>76</v>
      </c>
      <c r="B80" s="30" t="s">
        <v>224</v>
      </c>
      <c r="C80" s="92">
        <f t="shared" si="5"/>
        <v>16</v>
      </c>
      <c r="D80" s="60"/>
      <c r="E80" s="43"/>
      <c r="F80" s="43"/>
      <c r="G80" s="84" t="s">
        <v>80</v>
      </c>
      <c r="H80" s="84" t="s">
        <v>80</v>
      </c>
      <c r="I80" s="84" t="s">
        <v>80</v>
      </c>
      <c r="J80" s="43"/>
      <c r="K80" s="100"/>
      <c r="L80" s="43"/>
      <c r="M80" s="43"/>
      <c r="N80" s="100"/>
      <c r="O80" s="84" t="s">
        <v>80</v>
      </c>
      <c r="P80" s="43"/>
      <c r="Q80" s="84" t="s">
        <v>80</v>
      </c>
      <c r="R80" s="109" t="s">
        <v>80</v>
      </c>
      <c r="S80" s="43"/>
      <c r="T80" s="84" t="s">
        <v>80</v>
      </c>
      <c r="U80" s="100"/>
      <c r="V80" s="84" t="s">
        <v>80</v>
      </c>
      <c r="W80" s="84" t="s">
        <v>80</v>
      </c>
      <c r="X80" s="84" t="s">
        <v>80</v>
      </c>
      <c r="Y80" s="84" t="s">
        <v>80</v>
      </c>
      <c r="Z80" s="43"/>
      <c r="AA80" s="43"/>
      <c r="AB80" s="100"/>
      <c r="AC80" s="84" t="s">
        <v>80</v>
      </c>
      <c r="AD80" s="43"/>
      <c r="AE80" s="43"/>
      <c r="AF80" s="43"/>
      <c r="AG80" s="100"/>
      <c r="AH80" s="113" t="s">
        <v>80</v>
      </c>
      <c r="AI80" s="113"/>
      <c r="AJ80" s="84" t="s">
        <v>80</v>
      </c>
      <c r="AK80" s="43"/>
      <c r="AL80" s="10" t="s">
        <v>80</v>
      </c>
      <c r="AM80" s="10" t="s">
        <v>80</v>
      </c>
      <c r="AN80" s="10"/>
      <c r="AO80" s="66">
        <f t="shared" si="6"/>
        <v>1360</v>
      </c>
    </row>
    <row r="81" spans="1:41" ht="12.6" customHeight="1" x14ac:dyDescent="0.25">
      <c r="A81" s="91">
        <f t="shared" si="4"/>
        <v>77</v>
      </c>
      <c r="B81" s="30" t="s">
        <v>345</v>
      </c>
      <c r="C81" s="92">
        <f>COUNTIF(D81:AN81,"X")</f>
        <v>17</v>
      </c>
      <c r="D81" s="95"/>
      <c r="E81" s="50"/>
      <c r="F81" s="50"/>
      <c r="G81" s="87"/>
      <c r="H81" s="87"/>
      <c r="I81" s="87"/>
      <c r="J81" s="87"/>
      <c r="K81" s="110"/>
      <c r="L81" s="84" t="s">
        <v>80</v>
      </c>
      <c r="M81" s="43"/>
      <c r="N81" s="100"/>
      <c r="O81" s="84" t="s">
        <v>80</v>
      </c>
      <c r="P81" s="84" t="s">
        <v>80</v>
      </c>
      <c r="Q81" s="84" t="s">
        <v>80</v>
      </c>
      <c r="R81" s="100"/>
      <c r="S81" s="43"/>
      <c r="T81" s="43"/>
      <c r="U81" s="100"/>
      <c r="V81" s="84" t="s">
        <v>80</v>
      </c>
      <c r="W81" s="84" t="s">
        <v>80</v>
      </c>
      <c r="X81" s="84" t="s">
        <v>80</v>
      </c>
      <c r="Y81" s="84" t="s">
        <v>80</v>
      </c>
      <c r="Z81" s="84" t="s">
        <v>80</v>
      </c>
      <c r="AA81" s="84" t="s">
        <v>80</v>
      </c>
      <c r="AB81" s="109" t="s">
        <v>80</v>
      </c>
      <c r="AC81" s="84" t="s">
        <v>80</v>
      </c>
      <c r="AD81" s="43"/>
      <c r="AE81" s="43"/>
      <c r="AF81" s="84" t="s">
        <v>80</v>
      </c>
      <c r="AG81" s="100"/>
      <c r="AH81" s="113"/>
      <c r="AI81" s="113"/>
      <c r="AJ81" s="84" t="s">
        <v>80</v>
      </c>
      <c r="AK81" s="84" t="s">
        <v>80</v>
      </c>
      <c r="AL81" s="10" t="s">
        <v>80</v>
      </c>
      <c r="AM81" s="10" t="s">
        <v>80</v>
      </c>
      <c r="AN81" s="10"/>
      <c r="AO81" s="66">
        <f>C81*$AO$3</f>
        <v>1445</v>
      </c>
    </row>
    <row r="82" spans="1:41" ht="12.6" customHeight="1" x14ac:dyDescent="0.25">
      <c r="A82" s="91">
        <f t="shared" si="4"/>
        <v>78</v>
      </c>
      <c r="B82" s="30" t="s">
        <v>45</v>
      </c>
      <c r="C82" s="92">
        <f t="shared" si="5"/>
        <v>13</v>
      </c>
      <c r="D82" s="94" t="s">
        <v>80</v>
      </c>
      <c r="E82" s="84" t="s">
        <v>80</v>
      </c>
      <c r="F82" s="43"/>
      <c r="G82" s="84" t="s">
        <v>80</v>
      </c>
      <c r="H82" s="84" t="s">
        <v>80</v>
      </c>
      <c r="I82" s="84" t="s">
        <v>80</v>
      </c>
      <c r="J82" s="43"/>
      <c r="K82" s="100"/>
      <c r="L82" s="84" t="s">
        <v>80</v>
      </c>
      <c r="M82" s="84" t="s">
        <v>80</v>
      </c>
      <c r="N82" s="100"/>
      <c r="O82" s="84" t="s">
        <v>80</v>
      </c>
      <c r="P82" s="43"/>
      <c r="Q82" s="43"/>
      <c r="R82" s="100"/>
      <c r="S82" s="43"/>
      <c r="T82" s="84" t="s">
        <v>80</v>
      </c>
      <c r="U82" s="109" t="s">
        <v>80</v>
      </c>
      <c r="V82" s="43"/>
      <c r="W82" s="43"/>
      <c r="X82" s="43"/>
      <c r="Y82" s="43"/>
      <c r="Z82" s="84" t="s">
        <v>80</v>
      </c>
      <c r="AA82" s="43"/>
      <c r="AB82" s="100"/>
      <c r="AC82" s="43"/>
      <c r="AD82" s="43"/>
      <c r="AE82" s="84" t="s">
        <v>80</v>
      </c>
      <c r="AF82" s="84" t="s">
        <v>80</v>
      </c>
      <c r="AG82" s="100"/>
      <c r="AH82" s="113"/>
      <c r="AI82" s="113"/>
      <c r="AJ82" s="43"/>
      <c r="AK82" s="43"/>
      <c r="AL82" s="10"/>
      <c r="AM82" s="10"/>
      <c r="AN82" s="10"/>
      <c r="AO82" s="66">
        <f t="shared" si="6"/>
        <v>1105</v>
      </c>
    </row>
    <row r="83" spans="1:41" ht="12.6" customHeight="1" x14ac:dyDescent="0.25">
      <c r="A83" s="91">
        <f t="shared" si="4"/>
        <v>79</v>
      </c>
      <c r="B83" s="30" t="s">
        <v>46</v>
      </c>
      <c r="C83" s="92">
        <f t="shared" si="5"/>
        <v>15</v>
      </c>
      <c r="D83" s="94" t="s">
        <v>80</v>
      </c>
      <c r="E83" s="43"/>
      <c r="F83" s="43"/>
      <c r="G83" s="84" t="s">
        <v>80</v>
      </c>
      <c r="H83" s="84" t="s">
        <v>80</v>
      </c>
      <c r="I83" s="84" t="s">
        <v>80</v>
      </c>
      <c r="J83" s="84" t="s">
        <v>80</v>
      </c>
      <c r="K83" s="100"/>
      <c r="L83" s="43"/>
      <c r="M83" s="43"/>
      <c r="N83" s="100"/>
      <c r="O83" s="84" t="s">
        <v>80</v>
      </c>
      <c r="P83" s="43"/>
      <c r="Q83" s="84" t="s">
        <v>80</v>
      </c>
      <c r="R83" s="100"/>
      <c r="S83" s="43"/>
      <c r="T83" s="84" t="s">
        <v>80</v>
      </c>
      <c r="U83" s="109" t="s">
        <v>80</v>
      </c>
      <c r="V83" s="84" t="s">
        <v>80</v>
      </c>
      <c r="W83" s="84" t="s">
        <v>80</v>
      </c>
      <c r="X83" s="84" t="s">
        <v>80</v>
      </c>
      <c r="Y83" s="84" t="s">
        <v>80</v>
      </c>
      <c r="Z83" s="84" t="s">
        <v>80</v>
      </c>
      <c r="AA83" s="43"/>
      <c r="AB83" s="100"/>
      <c r="AC83" s="43"/>
      <c r="AD83" s="43"/>
      <c r="AE83" s="43"/>
      <c r="AF83" s="43"/>
      <c r="AG83" s="100"/>
      <c r="AH83" s="113" t="s">
        <v>80</v>
      </c>
      <c r="AI83" s="113"/>
      <c r="AJ83" s="43"/>
      <c r="AK83" s="43"/>
      <c r="AL83" s="10"/>
      <c r="AM83" s="10"/>
      <c r="AN83" s="10"/>
      <c r="AO83" s="66">
        <f t="shared" si="6"/>
        <v>1275</v>
      </c>
    </row>
    <row r="84" spans="1:41" ht="12.6" customHeight="1" x14ac:dyDescent="0.25">
      <c r="A84" s="91">
        <f t="shared" si="4"/>
        <v>80</v>
      </c>
      <c r="B84" s="30" t="s">
        <v>47</v>
      </c>
      <c r="C84" s="92">
        <f t="shared" si="5"/>
        <v>2</v>
      </c>
      <c r="D84" s="60"/>
      <c r="E84" s="43"/>
      <c r="F84" s="43"/>
      <c r="G84" s="84"/>
      <c r="H84" s="84"/>
      <c r="I84" s="43"/>
      <c r="J84" s="84" t="s">
        <v>80</v>
      </c>
      <c r="K84" s="100"/>
      <c r="L84" s="43"/>
      <c r="M84" s="43"/>
      <c r="N84" s="100"/>
      <c r="O84" s="43"/>
      <c r="P84" s="43"/>
      <c r="Q84" s="43"/>
      <c r="R84" s="100"/>
      <c r="S84" s="43"/>
      <c r="T84" s="43"/>
      <c r="U84" s="100"/>
      <c r="V84" s="43"/>
      <c r="W84" s="43"/>
      <c r="X84" s="43"/>
      <c r="Y84" s="43"/>
      <c r="Z84" s="43"/>
      <c r="AA84" s="43"/>
      <c r="AB84" s="100"/>
      <c r="AC84" s="43"/>
      <c r="AD84" s="43"/>
      <c r="AE84" s="43"/>
      <c r="AF84" s="43"/>
      <c r="AG84" s="100"/>
      <c r="AH84" s="113"/>
      <c r="AI84" s="113"/>
      <c r="AJ84" s="43"/>
      <c r="AK84" s="84" t="s">
        <v>80</v>
      </c>
      <c r="AL84" s="10"/>
      <c r="AM84" s="10"/>
      <c r="AN84" s="10"/>
      <c r="AO84" s="66">
        <f t="shared" si="6"/>
        <v>170</v>
      </c>
    </row>
    <row r="85" spans="1:41" ht="12.6" customHeight="1" x14ac:dyDescent="0.25">
      <c r="A85" s="91">
        <f t="shared" si="4"/>
        <v>81</v>
      </c>
      <c r="B85" s="30" t="s">
        <v>48</v>
      </c>
      <c r="C85" s="92">
        <f>COUNTIF(D85:AN85,"X")</f>
        <v>8</v>
      </c>
      <c r="D85" s="60"/>
      <c r="E85" s="43"/>
      <c r="F85" s="43"/>
      <c r="G85" s="84" t="s">
        <v>80</v>
      </c>
      <c r="H85" s="84" t="s">
        <v>80</v>
      </c>
      <c r="I85" s="84" t="s">
        <v>80</v>
      </c>
      <c r="J85" s="84" t="s">
        <v>80</v>
      </c>
      <c r="K85" s="100"/>
      <c r="L85" s="84" t="s">
        <v>80</v>
      </c>
      <c r="M85" s="84" t="s">
        <v>80</v>
      </c>
      <c r="N85" s="109" t="s">
        <v>80</v>
      </c>
      <c r="O85" s="84" t="s">
        <v>80</v>
      </c>
      <c r="P85" s="43"/>
      <c r="Q85" s="43"/>
      <c r="R85" s="100"/>
      <c r="S85" s="43"/>
      <c r="T85" s="43"/>
      <c r="U85" s="100"/>
      <c r="V85" s="43"/>
      <c r="W85" s="43"/>
      <c r="X85" s="43"/>
      <c r="Y85" s="43"/>
      <c r="Z85" s="43"/>
      <c r="AA85" s="43"/>
      <c r="AB85" s="100"/>
      <c r="AC85" s="43"/>
      <c r="AD85" s="43"/>
      <c r="AE85" s="43"/>
      <c r="AF85" s="43"/>
      <c r="AG85" s="100"/>
      <c r="AH85" s="113"/>
      <c r="AI85" s="113"/>
      <c r="AJ85" s="43"/>
      <c r="AK85" s="43"/>
      <c r="AL85" s="10"/>
      <c r="AM85" s="10"/>
      <c r="AN85" s="10"/>
      <c r="AO85" s="66">
        <f>C85*$AO$3</f>
        <v>680</v>
      </c>
    </row>
    <row r="86" spans="1:41" ht="12.6" customHeight="1" x14ac:dyDescent="0.25">
      <c r="A86" s="91">
        <f t="shared" si="4"/>
        <v>82</v>
      </c>
      <c r="B86" s="30" t="s">
        <v>332</v>
      </c>
      <c r="C86" s="92">
        <f t="shared" si="5"/>
        <v>14</v>
      </c>
      <c r="D86" s="94" t="s">
        <v>80</v>
      </c>
      <c r="E86" s="84" t="s">
        <v>80</v>
      </c>
      <c r="F86" s="84" t="s">
        <v>80</v>
      </c>
      <c r="G86" s="84" t="s">
        <v>80</v>
      </c>
      <c r="H86" s="84" t="s">
        <v>80</v>
      </c>
      <c r="I86" s="84" t="s">
        <v>80</v>
      </c>
      <c r="J86" s="84" t="s">
        <v>80</v>
      </c>
      <c r="K86" s="109" t="s">
        <v>80</v>
      </c>
      <c r="L86" s="84" t="s">
        <v>80</v>
      </c>
      <c r="M86" s="84" t="s">
        <v>80</v>
      </c>
      <c r="N86" s="100"/>
      <c r="O86" s="84" t="s">
        <v>80</v>
      </c>
      <c r="P86" s="84" t="s">
        <v>80</v>
      </c>
      <c r="Q86" s="84" t="s">
        <v>80</v>
      </c>
      <c r="R86" s="100"/>
      <c r="S86" s="84" t="s">
        <v>80</v>
      </c>
      <c r="T86" s="43"/>
      <c r="U86" s="100"/>
      <c r="V86" s="43"/>
      <c r="W86" s="43"/>
      <c r="X86" s="43"/>
      <c r="Y86" s="43"/>
      <c r="Z86" s="43"/>
      <c r="AA86" s="43"/>
      <c r="AB86" s="100"/>
      <c r="AC86" s="43"/>
      <c r="AD86" s="43"/>
      <c r="AE86" s="43"/>
      <c r="AF86" s="43"/>
      <c r="AG86" s="100"/>
      <c r="AH86" s="113"/>
      <c r="AI86" s="113"/>
      <c r="AJ86" s="43"/>
      <c r="AK86" s="43"/>
      <c r="AL86" s="10"/>
      <c r="AM86" s="10"/>
      <c r="AN86" s="10"/>
      <c r="AO86" s="66">
        <f t="shared" si="6"/>
        <v>1190</v>
      </c>
    </row>
    <row r="87" spans="1:41" ht="12.6" customHeight="1" x14ac:dyDescent="0.25">
      <c r="A87" s="91">
        <f t="shared" si="4"/>
        <v>83</v>
      </c>
      <c r="B87" s="30" t="s">
        <v>241</v>
      </c>
      <c r="C87" s="92">
        <f t="shared" si="5"/>
        <v>22</v>
      </c>
      <c r="D87" s="94" t="s">
        <v>80</v>
      </c>
      <c r="E87" s="84" t="s">
        <v>80</v>
      </c>
      <c r="F87" s="84" t="s">
        <v>80</v>
      </c>
      <c r="G87" s="84"/>
      <c r="H87" s="84" t="s">
        <v>80</v>
      </c>
      <c r="I87" s="43"/>
      <c r="J87" s="84" t="s">
        <v>80</v>
      </c>
      <c r="K87" s="100"/>
      <c r="L87" s="84" t="s">
        <v>80</v>
      </c>
      <c r="M87" s="84" t="s">
        <v>80</v>
      </c>
      <c r="N87" s="109" t="s">
        <v>80</v>
      </c>
      <c r="O87" s="84" t="s">
        <v>80</v>
      </c>
      <c r="P87" s="84" t="s">
        <v>80</v>
      </c>
      <c r="Q87" s="84" t="s">
        <v>80</v>
      </c>
      <c r="R87" s="109" t="s">
        <v>80</v>
      </c>
      <c r="S87" s="43"/>
      <c r="T87" s="84" t="s">
        <v>80</v>
      </c>
      <c r="U87" s="109" t="s">
        <v>80</v>
      </c>
      <c r="V87" s="43"/>
      <c r="W87" s="84" t="s">
        <v>80</v>
      </c>
      <c r="X87" s="43"/>
      <c r="Y87" s="43"/>
      <c r="Z87" s="43"/>
      <c r="AA87" s="84" t="s">
        <v>80</v>
      </c>
      <c r="AB87" s="100"/>
      <c r="AC87" s="84" t="s">
        <v>80</v>
      </c>
      <c r="AD87" s="84" t="s">
        <v>80</v>
      </c>
      <c r="AE87" s="43"/>
      <c r="AF87" s="84" t="s">
        <v>80</v>
      </c>
      <c r="AG87" s="100"/>
      <c r="AH87" s="113" t="s">
        <v>80</v>
      </c>
      <c r="AI87" s="113"/>
      <c r="AJ87" s="43"/>
      <c r="AK87" s="84" t="s">
        <v>80</v>
      </c>
      <c r="AL87" s="10"/>
      <c r="AM87" s="10"/>
      <c r="AN87" s="10" t="s">
        <v>80</v>
      </c>
      <c r="AO87" s="66">
        <f t="shared" si="6"/>
        <v>1870</v>
      </c>
    </row>
    <row r="88" spans="1:41" ht="12.6" customHeight="1" x14ac:dyDescent="0.25">
      <c r="A88" s="91">
        <f t="shared" si="4"/>
        <v>84</v>
      </c>
      <c r="B88" s="30" t="s">
        <v>74</v>
      </c>
      <c r="C88" s="92">
        <f t="shared" si="5"/>
        <v>19</v>
      </c>
      <c r="D88" s="94" t="s">
        <v>80</v>
      </c>
      <c r="E88" s="84" t="s">
        <v>80</v>
      </c>
      <c r="F88" s="84" t="s">
        <v>80</v>
      </c>
      <c r="G88" s="84" t="s">
        <v>80</v>
      </c>
      <c r="H88" s="84" t="s">
        <v>80</v>
      </c>
      <c r="I88" s="84" t="s">
        <v>80</v>
      </c>
      <c r="J88" s="43"/>
      <c r="K88" s="100"/>
      <c r="L88" s="84" t="s">
        <v>80</v>
      </c>
      <c r="M88" s="84" t="s">
        <v>80</v>
      </c>
      <c r="N88" s="100"/>
      <c r="O88" s="84" t="s">
        <v>80</v>
      </c>
      <c r="P88" s="84" t="s">
        <v>80</v>
      </c>
      <c r="Q88" s="84" t="s">
        <v>80</v>
      </c>
      <c r="R88" s="100"/>
      <c r="S88" s="43"/>
      <c r="T88" s="43"/>
      <c r="U88" s="100"/>
      <c r="V88" s="43"/>
      <c r="W88" s="43"/>
      <c r="X88" s="43"/>
      <c r="Y88" s="84" t="s">
        <v>80</v>
      </c>
      <c r="Z88" s="43"/>
      <c r="AA88" s="84" t="s">
        <v>80</v>
      </c>
      <c r="AB88" s="109" t="s">
        <v>80</v>
      </c>
      <c r="AC88" s="84" t="s">
        <v>80</v>
      </c>
      <c r="AD88" s="43"/>
      <c r="AE88" s="84" t="s">
        <v>80</v>
      </c>
      <c r="AF88" s="43"/>
      <c r="AG88" s="100"/>
      <c r="AH88" s="113" t="s">
        <v>80</v>
      </c>
      <c r="AI88" s="113"/>
      <c r="AJ88" s="84" t="s">
        <v>80</v>
      </c>
      <c r="AK88" s="43"/>
      <c r="AL88" s="10"/>
      <c r="AM88" s="10"/>
      <c r="AN88" s="10" t="s">
        <v>80</v>
      </c>
      <c r="AO88" s="66">
        <f t="shared" si="6"/>
        <v>1615</v>
      </c>
    </row>
    <row r="89" spans="1:41" ht="12.6" customHeight="1" x14ac:dyDescent="0.25">
      <c r="A89" s="91">
        <f t="shared" si="4"/>
        <v>85</v>
      </c>
      <c r="B89" s="30" t="s">
        <v>298</v>
      </c>
      <c r="C89" s="92">
        <f t="shared" si="5"/>
        <v>23</v>
      </c>
      <c r="D89" s="94" t="s">
        <v>80</v>
      </c>
      <c r="E89" s="84" t="s">
        <v>80</v>
      </c>
      <c r="F89" s="84" t="s">
        <v>80</v>
      </c>
      <c r="G89" s="84" t="s">
        <v>80</v>
      </c>
      <c r="H89" s="84" t="s">
        <v>80</v>
      </c>
      <c r="I89" s="43"/>
      <c r="J89" s="43"/>
      <c r="K89" s="100"/>
      <c r="L89" s="84" t="s">
        <v>80</v>
      </c>
      <c r="M89" s="84" t="s">
        <v>80</v>
      </c>
      <c r="N89" s="109" t="s">
        <v>80</v>
      </c>
      <c r="O89" s="84" t="s">
        <v>80</v>
      </c>
      <c r="P89" s="43"/>
      <c r="Q89" s="43"/>
      <c r="R89" s="109" t="s">
        <v>80</v>
      </c>
      <c r="S89" s="84" t="s">
        <v>80</v>
      </c>
      <c r="T89" s="84" t="s">
        <v>80</v>
      </c>
      <c r="U89" s="109" t="s">
        <v>80</v>
      </c>
      <c r="V89" s="84" t="s">
        <v>80</v>
      </c>
      <c r="W89" s="84" t="s">
        <v>80</v>
      </c>
      <c r="X89" s="43"/>
      <c r="Y89" s="84" t="s">
        <v>80</v>
      </c>
      <c r="Z89" s="84" t="s">
        <v>80</v>
      </c>
      <c r="AA89" s="43"/>
      <c r="AB89" s="100"/>
      <c r="AC89" s="43"/>
      <c r="AD89" s="84" t="s">
        <v>80</v>
      </c>
      <c r="AE89" s="43"/>
      <c r="AF89" s="84" t="s">
        <v>80</v>
      </c>
      <c r="AG89" s="100"/>
      <c r="AH89" s="113" t="s">
        <v>80</v>
      </c>
      <c r="AI89" s="113" t="s">
        <v>80</v>
      </c>
      <c r="AJ89" s="43"/>
      <c r="AK89" s="84" t="s">
        <v>80</v>
      </c>
      <c r="AL89" s="10"/>
      <c r="AM89" s="10" t="s">
        <v>80</v>
      </c>
      <c r="AN89" s="10"/>
      <c r="AO89" s="66">
        <f t="shared" si="6"/>
        <v>1955</v>
      </c>
    </row>
    <row r="90" spans="1:41" ht="12.6" customHeight="1" x14ac:dyDescent="0.25">
      <c r="A90" s="91">
        <f t="shared" si="4"/>
        <v>86</v>
      </c>
      <c r="B90" s="30" t="s">
        <v>252</v>
      </c>
      <c r="C90" s="92">
        <f>COUNTIF(D90:AN90,"X")</f>
        <v>1</v>
      </c>
      <c r="D90" s="60"/>
      <c r="E90" s="43"/>
      <c r="F90" s="43"/>
      <c r="G90" s="84"/>
      <c r="H90" s="84"/>
      <c r="I90" s="43"/>
      <c r="J90" s="43"/>
      <c r="K90" s="100"/>
      <c r="L90" s="43"/>
      <c r="M90" s="43"/>
      <c r="N90" s="100"/>
      <c r="O90" s="43"/>
      <c r="P90" s="43"/>
      <c r="Q90" s="43"/>
      <c r="R90" s="109" t="s">
        <v>80</v>
      </c>
      <c r="S90" s="43"/>
      <c r="T90" s="43"/>
      <c r="U90" s="100"/>
      <c r="V90" s="43"/>
      <c r="W90" s="43"/>
      <c r="X90" s="43"/>
      <c r="Y90" s="43"/>
      <c r="Z90" s="43"/>
      <c r="AA90" s="43"/>
      <c r="AB90" s="100"/>
      <c r="AC90" s="43"/>
      <c r="AD90" s="43"/>
      <c r="AE90" s="43"/>
      <c r="AF90" s="43"/>
      <c r="AG90" s="100"/>
      <c r="AH90" s="113"/>
      <c r="AI90" s="113"/>
      <c r="AJ90" s="43"/>
      <c r="AK90" s="43"/>
      <c r="AL90" s="10"/>
      <c r="AM90" s="10"/>
      <c r="AN90" s="10"/>
      <c r="AO90" s="66">
        <f>C90*$AO$3</f>
        <v>85</v>
      </c>
    </row>
    <row r="91" spans="1:41" ht="12.6" customHeight="1" x14ac:dyDescent="0.25">
      <c r="A91" s="91">
        <f t="shared" si="4"/>
        <v>87</v>
      </c>
      <c r="B91" s="30" t="s">
        <v>231</v>
      </c>
      <c r="C91" s="92">
        <f t="shared" si="5"/>
        <v>3</v>
      </c>
      <c r="D91" s="60"/>
      <c r="E91" s="43"/>
      <c r="F91" s="43"/>
      <c r="G91" s="84"/>
      <c r="H91" s="84" t="s">
        <v>80</v>
      </c>
      <c r="I91" s="43"/>
      <c r="J91" s="43"/>
      <c r="K91" s="100"/>
      <c r="L91" s="43"/>
      <c r="M91" s="43"/>
      <c r="N91" s="100"/>
      <c r="O91" s="43"/>
      <c r="P91" s="43"/>
      <c r="Q91" s="43"/>
      <c r="R91" s="100"/>
      <c r="S91" s="43"/>
      <c r="T91" s="43"/>
      <c r="U91" s="100"/>
      <c r="V91" s="43"/>
      <c r="W91" s="43"/>
      <c r="X91" s="43"/>
      <c r="Y91" s="43"/>
      <c r="Z91" s="43"/>
      <c r="AA91" s="84" t="s">
        <v>80</v>
      </c>
      <c r="AB91" s="100"/>
      <c r="AC91" s="43"/>
      <c r="AD91" s="43"/>
      <c r="AE91" s="43"/>
      <c r="AF91" s="84" t="s">
        <v>80</v>
      </c>
      <c r="AG91" s="100"/>
      <c r="AH91" s="113"/>
      <c r="AI91" s="113"/>
      <c r="AJ91" s="43"/>
      <c r="AK91" s="43"/>
      <c r="AL91" s="10"/>
      <c r="AM91" s="10"/>
      <c r="AN91" s="10"/>
      <c r="AO91" s="66">
        <f t="shared" si="6"/>
        <v>255</v>
      </c>
    </row>
    <row r="92" spans="1:41" ht="12.6" customHeight="1" x14ac:dyDescent="0.25">
      <c r="A92" s="91">
        <f t="shared" si="4"/>
        <v>88</v>
      </c>
      <c r="B92" s="30" t="s">
        <v>308</v>
      </c>
      <c r="C92" s="92">
        <f t="shared" si="5"/>
        <v>19</v>
      </c>
      <c r="D92" s="60"/>
      <c r="E92" s="84" t="s">
        <v>80</v>
      </c>
      <c r="F92" s="84" t="s">
        <v>80</v>
      </c>
      <c r="G92" s="84"/>
      <c r="H92" s="84" t="s">
        <v>80</v>
      </c>
      <c r="I92" s="43"/>
      <c r="J92" s="84" t="s">
        <v>80</v>
      </c>
      <c r="K92" s="100"/>
      <c r="L92" s="84" t="s">
        <v>80</v>
      </c>
      <c r="M92" s="43"/>
      <c r="N92" s="100"/>
      <c r="O92" s="84" t="s">
        <v>80</v>
      </c>
      <c r="P92" s="84" t="s">
        <v>80</v>
      </c>
      <c r="Q92" s="43"/>
      <c r="R92" s="100"/>
      <c r="S92" s="84" t="s">
        <v>80</v>
      </c>
      <c r="T92" s="84" t="s">
        <v>80</v>
      </c>
      <c r="U92" s="109" t="s">
        <v>80</v>
      </c>
      <c r="V92" s="84" t="s">
        <v>80</v>
      </c>
      <c r="W92" s="43"/>
      <c r="X92" s="84" t="s">
        <v>80</v>
      </c>
      <c r="Y92" s="84" t="s">
        <v>80</v>
      </c>
      <c r="Z92" s="43"/>
      <c r="AA92" s="43"/>
      <c r="AB92" s="100"/>
      <c r="AC92" s="84" t="s">
        <v>80</v>
      </c>
      <c r="AD92" s="43"/>
      <c r="AE92" s="43"/>
      <c r="AF92" s="43"/>
      <c r="AG92" s="100"/>
      <c r="AH92" s="113"/>
      <c r="AI92" s="113" t="s">
        <v>80</v>
      </c>
      <c r="AJ92" s="84" t="s">
        <v>80</v>
      </c>
      <c r="AK92" s="43"/>
      <c r="AL92" s="10" t="s">
        <v>80</v>
      </c>
      <c r="AM92" s="10" t="s">
        <v>80</v>
      </c>
      <c r="AN92" s="10" t="s">
        <v>80</v>
      </c>
      <c r="AO92" s="66">
        <f t="shared" si="6"/>
        <v>1615</v>
      </c>
    </row>
    <row r="93" spans="1:41" ht="12.6" customHeight="1" x14ac:dyDescent="0.25">
      <c r="A93" s="91">
        <f t="shared" si="4"/>
        <v>89</v>
      </c>
      <c r="B93" s="30" t="s">
        <v>78</v>
      </c>
      <c r="C93" s="92">
        <f>COUNTIF(D93:AN93,"X")</f>
        <v>0</v>
      </c>
      <c r="D93" s="60"/>
      <c r="E93" s="43"/>
      <c r="F93" s="43"/>
      <c r="G93" s="84"/>
      <c r="H93" s="84"/>
      <c r="I93" s="43"/>
      <c r="J93" s="43"/>
      <c r="K93" s="100"/>
      <c r="L93" s="43"/>
      <c r="M93" s="43"/>
      <c r="N93" s="100"/>
      <c r="O93" s="43"/>
      <c r="P93" s="43"/>
      <c r="Q93" s="43"/>
      <c r="R93" s="100"/>
      <c r="S93" s="43"/>
      <c r="T93" s="43"/>
      <c r="U93" s="100"/>
      <c r="V93" s="43"/>
      <c r="W93" s="43"/>
      <c r="X93" s="43"/>
      <c r="Y93" s="43"/>
      <c r="Z93" s="43"/>
      <c r="AA93" s="43"/>
      <c r="AB93" s="100"/>
      <c r="AC93" s="43"/>
      <c r="AD93" s="43"/>
      <c r="AE93" s="43"/>
      <c r="AF93" s="43"/>
      <c r="AG93" s="100"/>
      <c r="AH93" s="113"/>
      <c r="AI93" s="113"/>
      <c r="AJ93" s="43"/>
      <c r="AK93" s="43"/>
      <c r="AL93" s="10"/>
      <c r="AM93" s="10"/>
      <c r="AN93" s="10"/>
      <c r="AO93" s="66">
        <f>C93*$AO$3</f>
        <v>0</v>
      </c>
    </row>
    <row r="94" spans="1:41" ht="12.6" customHeight="1" x14ac:dyDescent="0.25">
      <c r="A94" s="91">
        <f t="shared" si="4"/>
        <v>90</v>
      </c>
      <c r="B94" s="30" t="s">
        <v>333</v>
      </c>
      <c r="C94" s="92">
        <f t="shared" si="5"/>
        <v>11</v>
      </c>
      <c r="D94" s="60"/>
      <c r="E94" s="43"/>
      <c r="F94" s="84" t="s">
        <v>80</v>
      </c>
      <c r="G94" s="84" t="s">
        <v>80</v>
      </c>
      <c r="H94" s="84" t="s">
        <v>80</v>
      </c>
      <c r="I94" s="43"/>
      <c r="J94" s="84" t="s">
        <v>80</v>
      </c>
      <c r="K94" s="100"/>
      <c r="L94" s="84" t="s">
        <v>80</v>
      </c>
      <c r="M94" s="84" t="s">
        <v>80</v>
      </c>
      <c r="N94" s="109"/>
      <c r="O94" s="84" t="s">
        <v>80</v>
      </c>
      <c r="P94" s="84" t="s">
        <v>80</v>
      </c>
      <c r="Q94" s="84" t="s">
        <v>80</v>
      </c>
      <c r="R94" s="100"/>
      <c r="S94" s="43"/>
      <c r="T94" s="43"/>
      <c r="U94" s="100"/>
      <c r="V94" s="84" t="s">
        <v>80</v>
      </c>
      <c r="W94" s="43"/>
      <c r="X94" s="43"/>
      <c r="Y94" s="43"/>
      <c r="Z94" s="84" t="s">
        <v>80</v>
      </c>
      <c r="AA94" s="43"/>
      <c r="AB94" s="100"/>
      <c r="AC94" s="43"/>
      <c r="AD94" s="43"/>
      <c r="AE94" s="43"/>
      <c r="AF94" s="43"/>
      <c r="AG94" s="100"/>
      <c r="AH94" s="113"/>
      <c r="AI94" s="113"/>
      <c r="AJ94" s="43"/>
      <c r="AK94" s="43"/>
      <c r="AL94" s="10"/>
      <c r="AM94" s="10"/>
      <c r="AN94" s="10"/>
      <c r="AO94" s="66">
        <f t="shared" si="6"/>
        <v>935</v>
      </c>
    </row>
    <row r="95" spans="1:41" ht="12.6" customHeight="1" x14ac:dyDescent="0.25">
      <c r="A95" s="91">
        <f t="shared" si="4"/>
        <v>91</v>
      </c>
      <c r="B95" s="30" t="s">
        <v>50</v>
      </c>
      <c r="C95" s="92">
        <f t="shared" si="5"/>
        <v>20</v>
      </c>
      <c r="D95" s="94" t="s">
        <v>80</v>
      </c>
      <c r="E95" s="84" t="s">
        <v>80</v>
      </c>
      <c r="F95" s="43"/>
      <c r="G95" s="84" t="s">
        <v>80</v>
      </c>
      <c r="H95" s="84" t="s">
        <v>80</v>
      </c>
      <c r="I95" s="84" t="s">
        <v>80</v>
      </c>
      <c r="J95" s="43"/>
      <c r="K95" s="100"/>
      <c r="L95" s="84" t="s">
        <v>80</v>
      </c>
      <c r="M95" s="84" t="s">
        <v>80</v>
      </c>
      <c r="N95" s="100"/>
      <c r="O95" s="43"/>
      <c r="P95" s="43"/>
      <c r="Q95" s="84" t="s">
        <v>80</v>
      </c>
      <c r="R95" s="100"/>
      <c r="S95" s="84" t="s">
        <v>80</v>
      </c>
      <c r="T95" s="43"/>
      <c r="U95" s="100"/>
      <c r="V95" s="43"/>
      <c r="W95" s="84" t="s">
        <v>80</v>
      </c>
      <c r="X95" s="43"/>
      <c r="Y95" s="84" t="s">
        <v>80</v>
      </c>
      <c r="Z95" s="84" t="s">
        <v>80</v>
      </c>
      <c r="AA95" s="43"/>
      <c r="AB95" s="109" t="s">
        <v>80</v>
      </c>
      <c r="AC95" s="84" t="s">
        <v>80</v>
      </c>
      <c r="AD95" s="84" t="s">
        <v>80</v>
      </c>
      <c r="AE95" s="84" t="s">
        <v>80</v>
      </c>
      <c r="AF95" s="84" t="s">
        <v>80</v>
      </c>
      <c r="AG95" s="100"/>
      <c r="AH95" s="113"/>
      <c r="AI95" s="113"/>
      <c r="AJ95" s="84" t="s">
        <v>80</v>
      </c>
      <c r="AK95" s="43"/>
      <c r="AL95" s="10"/>
      <c r="AM95" s="10" t="s">
        <v>80</v>
      </c>
      <c r="AN95" s="10" t="s">
        <v>80</v>
      </c>
      <c r="AO95" s="66">
        <f t="shared" si="6"/>
        <v>1700</v>
      </c>
    </row>
    <row r="96" spans="1:41" ht="12.6" customHeight="1" x14ac:dyDescent="0.25">
      <c r="A96" s="91">
        <f t="shared" si="4"/>
        <v>92</v>
      </c>
      <c r="B96" s="30" t="s">
        <v>286</v>
      </c>
      <c r="C96" s="92">
        <f t="shared" si="5"/>
        <v>9</v>
      </c>
      <c r="D96" s="94" t="s">
        <v>80</v>
      </c>
      <c r="E96" s="84" t="s">
        <v>80</v>
      </c>
      <c r="F96" s="43"/>
      <c r="G96" s="84"/>
      <c r="H96" s="84" t="s">
        <v>80</v>
      </c>
      <c r="I96" s="43"/>
      <c r="J96" s="43"/>
      <c r="K96" s="100"/>
      <c r="L96" s="43"/>
      <c r="M96" s="84" t="s">
        <v>80</v>
      </c>
      <c r="N96" s="100"/>
      <c r="O96" s="43"/>
      <c r="P96" s="43"/>
      <c r="Q96" s="43"/>
      <c r="R96" s="100"/>
      <c r="S96" s="43"/>
      <c r="T96" s="43"/>
      <c r="U96" s="100"/>
      <c r="V96" s="43"/>
      <c r="W96" s="43"/>
      <c r="X96" s="43"/>
      <c r="Y96" s="43"/>
      <c r="Z96" s="43"/>
      <c r="AA96" s="43"/>
      <c r="AB96" s="100"/>
      <c r="AC96" s="43"/>
      <c r="AD96" s="43"/>
      <c r="AE96" s="84" t="s">
        <v>80</v>
      </c>
      <c r="AF96" s="43"/>
      <c r="AG96" s="100"/>
      <c r="AH96" s="113"/>
      <c r="AI96" s="113" t="s">
        <v>80</v>
      </c>
      <c r="AJ96" s="43"/>
      <c r="AK96" s="84" t="s">
        <v>80</v>
      </c>
      <c r="AL96" s="10" t="s">
        <v>80</v>
      </c>
      <c r="AM96" s="10"/>
      <c r="AN96" s="10" t="s">
        <v>80</v>
      </c>
      <c r="AO96" s="66">
        <f t="shared" si="6"/>
        <v>765</v>
      </c>
    </row>
    <row r="97" spans="1:41" ht="12.6" customHeight="1" x14ac:dyDescent="0.25">
      <c r="A97" s="91">
        <f t="shared" si="4"/>
        <v>93</v>
      </c>
      <c r="B97" s="30" t="s">
        <v>344</v>
      </c>
      <c r="C97" s="92">
        <f>COUNTIF(D97:AN97,"X")</f>
        <v>20</v>
      </c>
      <c r="D97" s="94"/>
      <c r="E97" s="84" t="s">
        <v>80</v>
      </c>
      <c r="F97" s="43"/>
      <c r="G97" s="84" t="s">
        <v>80</v>
      </c>
      <c r="H97" s="84"/>
      <c r="I97" s="84" t="s">
        <v>80</v>
      </c>
      <c r="J97" s="84"/>
      <c r="K97" s="100"/>
      <c r="L97" s="84" t="s">
        <v>80</v>
      </c>
      <c r="M97" s="84" t="s">
        <v>80</v>
      </c>
      <c r="N97" s="100"/>
      <c r="O97" s="84" t="s">
        <v>80</v>
      </c>
      <c r="P97" s="84" t="s">
        <v>80</v>
      </c>
      <c r="Q97" s="84" t="s">
        <v>80</v>
      </c>
      <c r="R97" s="100"/>
      <c r="S97" s="84" t="s">
        <v>80</v>
      </c>
      <c r="T97" s="43"/>
      <c r="U97" s="100"/>
      <c r="V97" s="84" t="s">
        <v>80</v>
      </c>
      <c r="W97" s="84" t="s">
        <v>80</v>
      </c>
      <c r="X97" s="84" t="s">
        <v>80</v>
      </c>
      <c r="Y97" s="84" t="s">
        <v>80</v>
      </c>
      <c r="Z97" s="43"/>
      <c r="AA97" s="84" t="s">
        <v>80</v>
      </c>
      <c r="AB97" s="100"/>
      <c r="AC97" s="84" t="s">
        <v>80</v>
      </c>
      <c r="AD97" s="43"/>
      <c r="AE97" s="84" t="s">
        <v>80</v>
      </c>
      <c r="AF97" s="84" t="s">
        <v>80</v>
      </c>
      <c r="AG97" s="100"/>
      <c r="AH97" s="113"/>
      <c r="AI97" s="113"/>
      <c r="AJ97" s="84" t="s">
        <v>80</v>
      </c>
      <c r="AK97" s="43"/>
      <c r="AL97" s="10" t="s">
        <v>80</v>
      </c>
      <c r="AM97" s="10"/>
      <c r="AN97" s="10" t="s">
        <v>80</v>
      </c>
      <c r="AO97" s="66">
        <f>C97*$AO$3</f>
        <v>1700</v>
      </c>
    </row>
    <row r="98" spans="1:41" ht="12.6" customHeight="1" x14ac:dyDescent="0.25">
      <c r="A98" s="91">
        <f t="shared" si="4"/>
        <v>94</v>
      </c>
      <c r="B98" s="30" t="s">
        <v>52</v>
      </c>
      <c r="C98" s="92">
        <f t="shared" si="5"/>
        <v>9</v>
      </c>
      <c r="D98" s="94" t="s">
        <v>80</v>
      </c>
      <c r="E98" s="84" t="s">
        <v>80</v>
      </c>
      <c r="F98" s="84" t="s">
        <v>80</v>
      </c>
      <c r="G98" s="84" t="s">
        <v>80</v>
      </c>
      <c r="H98" s="84"/>
      <c r="I98" s="84" t="s">
        <v>80</v>
      </c>
      <c r="J98" s="84" t="s">
        <v>80</v>
      </c>
      <c r="K98" s="100"/>
      <c r="L98" s="84" t="s">
        <v>80</v>
      </c>
      <c r="M98" s="84" t="s">
        <v>80</v>
      </c>
      <c r="N98" s="100"/>
      <c r="O98" s="84" t="s">
        <v>80</v>
      </c>
      <c r="P98" s="43"/>
      <c r="Q98" s="43"/>
      <c r="R98" s="100"/>
      <c r="S98" s="43"/>
      <c r="T98" s="43"/>
      <c r="U98" s="100"/>
      <c r="V98" s="43"/>
      <c r="W98" s="43"/>
      <c r="X98" s="43"/>
      <c r="Y98" s="43"/>
      <c r="Z98" s="43"/>
      <c r="AA98" s="43"/>
      <c r="AB98" s="100"/>
      <c r="AC98" s="43"/>
      <c r="AD98" s="43"/>
      <c r="AE98" s="43"/>
      <c r="AF98" s="43"/>
      <c r="AG98" s="100"/>
      <c r="AH98" s="113"/>
      <c r="AI98" s="113"/>
      <c r="AJ98" s="43"/>
      <c r="AK98" s="43"/>
      <c r="AL98" s="10"/>
      <c r="AM98" s="10"/>
      <c r="AN98" s="10"/>
      <c r="AO98" s="66">
        <f t="shared" si="6"/>
        <v>765</v>
      </c>
    </row>
    <row r="99" spans="1:41" ht="12.6" customHeight="1" x14ac:dyDescent="0.25">
      <c r="A99" s="91">
        <f t="shared" si="4"/>
        <v>95</v>
      </c>
      <c r="B99" s="30" t="s">
        <v>55</v>
      </c>
      <c r="C99" s="92">
        <f t="shared" si="5"/>
        <v>4</v>
      </c>
      <c r="D99" s="94" t="s">
        <v>80</v>
      </c>
      <c r="E99" s="84" t="s">
        <v>80</v>
      </c>
      <c r="F99" s="43"/>
      <c r="G99" s="84"/>
      <c r="H99" s="84" t="s">
        <v>80</v>
      </c>
      <c r="I99" s="43"/>
      <c r="J99" s="43"/>
      <c r="K99" s="100"/>
      <c r="L99" s="84" t="s">
        <v>80</v>
      </c>
      <c r="M99" s="43"/>
      <c r="N99" s="100"/>
      <c r="O99" s="43"/>
      <c r="P99" s="43"/>
      <c r="Q99" s="43"/>
      <c r="R99" s="100"/>
      <c r="S99" s="43"/>
      <c r="T99" s="43"/>
      <c r="U99" s="100"/>
      <c r="V99" s="43"/>
      <c r="W99" s="43"/>
      <c r="X99" s="43"/>
      <c r="Y99" s="43"/>
      <c r="Z99" s="43"/>
      <c r="AA99" s="43"/>
      <c r="AB99" s="100"/>
      <c r="AC99" s="43"/>
      <c r="AD99" s="43"/>
      <c r="AE99" s="43"/>
      <c r="AF99" s="43"/>
      <c r="AG99" s="100"/>
      <c r="AH99" s="113"/>
      <c r="AI99" s="113"/>
      <c r="AJ99" s="43"/>
      <c r="AK99" s="43"/>
      <c r="AL99" s="10"/>
      <c r="AM99" s="10"/>
      <c r="AN99" s="10"/>
      <c r="AO99" s="66">
        <f t="shared" si="6"/>
        <v>340</v>
      </c>
    </row>
    <row r="100" spans="1:41" ht="12.6" customHeight="1" x14ac:dyDescent="0.25">
      <c r="A100" s="91">
        <f t="shared" si="4"/>
        <v>96</v>
      </c>
      <c r="B100" s="30" t="s">
        <v>334</v>
      </c>
      <c r="C100" s="92">
        <f t="shared" si="5"/>
        <v>2</v>
      </c>
      <c r="D100" s="94" t="s">
        <v>80</v>
      </c>
      <c r="E100" s="84" t="s">
        <v>80</v>
      </c>
      <c r="F100" s="43"/>
      <c r="G100" s="84"/>
      <c r="H100" s="84"/>
      <c r="I100" s="43"/>
      <c r="J100" s="43"/>
      <c r="K100" s="100"/>
      <c r="L100" s="43"/>
      <c r="M100" s="43"/>
      <c r="N100" s="100"/>
      <c r="O100" s="43"/>
      <c r="P100" s="43"/>
      <c r="Q100" s="43"/>
      <c r="R100" s="100"/>
      <c r="S100" s="43"/>
      <c r="T100" s="43"/>
      <c r="U100" s="100"/>
      <c r="V100" s="43"/>
      <c r="W100" s="43"/>
      <c r="X100" s="43"/>
      <c r="Y100" s="43"/>
      <c r="Z100" s="43"/>
      <c r="AA100" s="43"/>
      <c r="AB100" s="100"/>
      <c r="AC100" s="43"/>
      <c r="AD100" s="43"/>
      <c r="AE100" s="43"/>
      <c r="AF100" s="43"/>
      <c r="AG100" s="100"/>
      <c r="AH100" s="113"/>
      <c r="AI100" s="113"/>
      <c r="AJ100" s="43"/>
      <c r="AK100" s="43"/>
      <c r="AL100" s="10"/>
      <c r="AM100" s="10"/>
      <c r="AN100" s="10"/>
      <c r="AO100" s="66">
        <f t="shared" si="6"/>
        <v>170</v>
      </c>
    </row>
    <row r="101" spans="1:41" ht="12.6" customHeight="1" x14ac:dyDescent="0.25">
      <c r="A101" s="91">
        <f t="shared" si="4"/>
        <v>97</v>
      </c>
      <c r="B101" s="30" t="s">
        <v>271</v>
      </c>
      <c r="C101" s="92">
        <f t="shared" si="5"/>
        <v>30</v>
      </c>
      <c r="D101" s="94" t="s">
        <v>80</v>
      </c>
      <c r="E101" s="84" t="s">
        <v>80</v>
      </c>
      <c r="F101" s="84" t="s">
        <v>80</v>
      </c>
      <c r="G101" s="84" t="s">
        <v>80</v>
      </c>
      <c r="H101" s="84" t="s">
        <v>80</v>
      </c>
      <c r="I101" s="84" t="s">
        <v>80</v>
      </c>
      <c r="J101" s="84" t="s">
        <v>80</v>
      </c>
      <c r="K101" s="100"/>
      <c r="L101" s="84" t="s">
        <v>80</v>
      </c>
      <c r="M101" s="84" t="s">
        <v>80</v>
      </c>
      <c r="N101" s="109" t="s">
        <v>80</v>
      </c>
      <c r="O101" s="84" t="s">
        <v>80</v>
      </c>
      <c r="P101" s="84" t="s">
        <v>80</v>
      </c>
      <c r="Q101" s="84" t="s">
        <v>80</v>
      </c>
      <c r="R101" s="100"/>
      <c r="S101" s="84" t="s">
        <v>80</v>
      </c>
      <c r="T101" s="84" t="s">
        <v>80</v>
      </c>
      <c r="U101" s="109" t="s">
        <v>80</v>
      </c>
      <c r="V101" s="84" t="s">
        <v>80</v>
      </c>
      <c r="W101" s="84" t="s">
        <v>80</v>
      </c>
      <c r="X101" s="84" t="s">
        <v>80</v>
      </c>
      <c r="Y101" s="84" t="s">
        <v>80</v>
      </c>
      <c r="Z101" s="84" t="s">
        <v>80</v>
      </c>
      <c r="AA101" s="84" t="s">
        <v>80</v>
      </c>
      <c r="AB101" s="100"/>
      <c r="AC101" s="84" t="s">
        <v>80</v>
      </c>
      <c r="AD101" s="84" t="s">
        <v>80</v>
      </c>
      <c r="AE101" s="84" t="s">
        <v>80</v>
      </c>
      <c r="AF101" s="43"/>
      <c r="AG101" s="100"/>
      <c r="AH101" s="113"/>
      <c r="AI101" s="113"/>
      <c r="AJ101" s="84" t="s">
        <v>80</v>
      </c>
      <c r="AK101" s="84" t="s">
        <v>80</v>
      </c>
      <c r="AL101" s="10" t="s">
        <v>80</v>
      </c>
      <c r="AM101" s="10" t="s">
        <v>80</v>
      </c>
      <c r="AN101" s="10" t="s">
        <v>80</v>
      </c>
      <c r="AO101" s="66">
        <f t="shared" si="6"/>
        <v>2550</v>
      </c>
    </row>
    <row r="102" spans="1:41" ht="12.6" customHeight="1" x14ac:dyDescent="0.25">
      <c r="A102" s="91">
        <f t="shared" si="4"/>
        <v>98</v>
      </c>
      <c r="B102" s="30" t="s">
        <v>57</v>
      </c>
      <c r="C102" s="92">
        <f t="shared" si="5"/>
        <v>14</v>
      </c>
      <c r="D102" s="94" t="s">
        <v>80</v>
      </c>
      <c r="E102" s="84" t="s">
        <v>80</v>
      </c>
      <c r="F102" s="43"/>
      <c r="G102" s="84" t="s">
        <v>80</v>
      </c>
      <c r="H102" s="84" t="s">
        <v>80</v>
      </c>
      <c r="I102" s="84" t="s">
        <v>80</v>
      </c>
      <c r="J102" s="43"/>
      <c r="K102" s="100"/>
      <c r="L102" s="84" t="s">
        <v>80</v>
      </c>
      <c r="M102" s="43"/>
      <c r="N102" s="109" t="s">
        <v>80</v>
      </c>
      <c r="O102" s="84" t="s">
        <v>80</v>
      </c>
      <c r="P102" s="84" t="s">
        <v>80</v>
      </c>
      <c r="Q102" s="43"/>
      <c r="R102" s="100"/>
      <c r="S102" s="43"/>
      <c r="T102" s="84" t="s">
        <v>80</v>
      </c>
      <c r="U102" s="100"/>
      <c r="V102" s="84" t="s">
        <v>80</v>
      </c>
      <c r="W102" s="84" t="s">
        <v>80</v>
      </c>
      <c r="X102" s="84" t="s">
        <v>80</v>
      </c>
      <c r="Y102" s="43"/>
      <c r="Z102" s="43"/>
      <c r="AA102" s="84" t="s">
        <v>80</v>
      </c>
      <c r="AB102" s="100"/>
      <c r="AC102" s="43"/>
      <c r="AD102" s="43"/>
      <c r="AE102" s="43"/>
      <c r="AF102" s="43"/>
      <c r="AG102" s="100"/>
      <c r="AH102" s="113"/>
      <c r="AI102" s="113"/>
      <c r="AJ102" s="43"/>
      <c r="AK102" s="43"/>
      <c r="AL102" s="10"/>
      <c r="AM102" s="10"/>
      <c r="AN102" s="10"/>
      <c r="AO102" s="66">
        <f t="shared" si="6"/>
        <v>1190</v>
      </c>
    </row>
    <row r="103" spans="1:41" ht="12.6" customHeight="1" x14ac:dyDescent="0.25">
      <c r="A103" s="91">
        <f t="shared" si="4"/>
        <v>99</v>
      </c>
      <c r="B103" s="30" t="s">
        <v>253</v>
      </c>
      <c r="C103" s="92">
        <f t="shared" si="5"/>
        <v>12</v>
      </c>
      <c r="D103" s="94" t="s">
        <v>80</v>
      </c>
      <c r="E103" s="43"/>
      <c r="F103" s="43"/>
      <c r="G103" s="84" t="s">
        <v>80</v>
      </c>
      <c r="H103" s="84" t="s">
        <v>80</v>
      </c>
      <c r="I103" s="84" t="s">
        <v>80</v>
      </c>
      <c r="J103" s="43"/>
      <c r="K103" s="100"/>
      <c r="L103" s="84" t="s">
        <v>80</v>
      </c>
      <c r="M103" s="84" t="s">
        <v>80</v>
      </c>
      <c r="N103" s="100"/>
      <c r="O103" s="43"/>
      <c r="P103" s="43"/>
      <c r="Q103" s="43"/>
      <c r="R103" s="100"/>
      <c r="S103" s="43"/>
      <c r="T103" s="43"/>
      <c r="U103" s="100"/>
      <c r="V103" s="43"/>
      <c r="W103" s="84" t="s">
        <v>80</v>
      </c>
      <c r="X103" s="84"/>
      <c r="Y103" s="43"/>
      <c r="Z103" s="84" t="s">
        <v>80</v>
      </c>
      <c r="AA103" s="84" t="s">
        <v>80</v>
      </c>
      <c r="AB103" s="100"/>
      <c r="AC103" s="43"/>
      <c r="AD103" s="43"/>
      <c r="AE103" s="43"/>
      <c r="AF103" s="84" t="s">
        <v>80</v>
      </c>
      <c r="AG103" s="100"/>
      <c r="AH103" s="113"/>
      <c r="AI103" s="113"/>
      <c r="AJ103" s="84" t="s">
        <v>80</v>
      </c>
      <c r="AK103" s="43"/>
      <c r="AL103" s="10"/>
      <c r="AM103" s="10" t="s">
        <v>80</v>
      </c>
      <c r="AN103" s="10"/>
      <c r="AO103" s="66">
        <f t="shared" si="6"/>
        <v>1020</v>
      </c>
    </row>
    <row r="104" spans="1:41" ht="12.6" customHeight="1" x14ac:dyDescent="0.25">
      <c r="A104" s="91">
        <f t="shared" si="4"/>
        <v>100</v>
      </c>
      <c r="B104" s="30" t="s">
        <v>68</v>
      </c>
      <c r="C104" s="92">
        <f t="shared" si="5"/>
        <v>25</v>
      </c>
      <c r="D104" s="94" t="s">
        <v>80</v>
      </c>
      <c r="E104" s="84" t="s">
        <v>80</v>
      </c>
      <c r="F104" s="84" t="s">
        <v>80</v>
      </c>
      <c r="G104" s="84" t="s">
        <v>80</v>
      </c>
      <c r="H104" s="84" t="s">
        <v>80</v>
      </c>
      <c r="I104" s="84" t="s">
        <v>80</v>
      </c>
      <c r="J104" s="84" t="s">
        <v>80</v>
      </c>
      <c r="K104" s="100"/>
      <c r="L104" s="84" t="s">
        <v>80</v>
      </c>
      <c r="M104" s="84" t="s">
        <v>80</v>
      </c>
      <c r="N104" s="100"/>
      <c r="O104" s="43"/>
      <c r="P104" s="84" t="s">
        <v>80</v>
      </c>
      <c r="Q104" s="84" t="s">
        <v>80</v>
      </c>
      <c r="R104" s="100"/>
      <c r="S104" s="84" t="s">
        <v>80</v>
      </c>
      <c r="T104" s="84" t="s">
        <v>80</v>
      </c>
      <c r="U104" s="100"/>
      <c r="V104" s="43"/>
      <c r="W104" s="84" t="s">
        <v>80</v>
      </c>
      <c r="X104" s="84" t="s">
        <v>80</v>
      </c>
      <c r="Y104" s="84" t="s">
        <v>80</v>
      </c>
      <c r="Z104" s="84" t="s">
        <v>80</v>
      </c>
      <c r="AA104" s="43"/>
      <c r="AB104" s="100"/>
      <c r="AC104" s="43"/>
      <c r="AD104" s="43"/>
      <c r="AE104" s="84" t="s">
        <v>80</v>
      </c>
      <c r="AF104" s="84" t="s">
        <v>80</v>
      </c>
      <c r="AG104" s="100"/>
      <c r="AH104" s="113" t="s">
        <v>80</v>
      </c>
      <c r="AI104" s="113" t="s">
        <v>80</v>
      </c>
      <c r="AJ104" s="43"/>
      <c r="AK104" s="84" t="s">
        <v>80</v>
      </c>
      <c r="AL104" s="10" t="s">
        <v>80</v>
      </c>
      <c r="AM104" s="10" t="s">
        <v>80</v>
      </c>
      <c r="AN104" s="10" t="s">
        <v>80</v>
      </c>
      <c r="AO104" s="66">
        <f t="shared" si="6"/>
        <v>2125</v>
      </c>
    </row>
    <row r="105" spans="1:41" ht="12.6" customHeight="1" x14ac:dyDescent="0.25">
      <c r="A105" s="91">
        <f t="shared" si="4"/>
        <v>101</v>
      </c>
      <c r="B105" s="30" t="s">
        <v>58</v>
      </c>
      <c r="C105" s="92">
        <f>COUNTIF(D105:AN105,"X")</f>
        <v>15</v>
      </c>
      <c r="D105" s="94" t="s">
        <v>80</v>
      </c>
      <c r="E105" s="84" t="s">
        <v>80</v>
      </c>
      <c r="F105" s="43"/>
      <c r="G105" s="84" t="s">
        <v>80</v>
      </c>
      <c r="H105" s="84"/>
      <c r="I105" s="84" t="s">
        <v>80</v>
      </c>
      <c r="J105" s="43"/>
      <c r="K105" s="100"/>
      <c r="L105" s="43"/>
      <c r="M105" s="43"/>
      <c r="N105" s="100"/>
      <c r="O105" s="43"/>
      <c r="P105" s="84" t="s">
        <v>80</v>
      </c>
      <c r="Q105" s="84" t="s">
        <v>80</v>
      </c>
      <c r="R105" s="109" t="s">
        <v>80</v>
      </c>
      <c r="S105" s="84" t="s">
        <v>80</v>
      </c>
      <c r="T105" s="43"/>
      <c r="U105" s="100"/>
      <c r="V105" s="84" t="s">
        <v>80</v>
      </c>
      <c r="W105" s="84" t="s">
        <v>80</v>
      </c>
      <c r="X105" s="43"/>
      <c r="Y105" s="43"/>
      <c r="Z105" s="84" t="s">
        <v>80</v>
      </c>
      <c r="AA105" s="84" t="s">
        <v>80</v>
      </c>
      <c r="AB105" s="100"/>
      <c r="AC105" s="43"/>
      <c r="AD105" s="43"/>
      <c r="AE105" s="43"/>
      <c r="AF105" s="84" t="s">
        <v>80</v>
      </c>
      <c r="AG105" s="100"/>
      <c r="AH105" s="113" t="s">
        <v>80</v>
      </c>
      <c r="AI105" s="113"/>
      <c r="AJ105" s="43"/>
      <c r="AK105" s="43"/>
      <c r="AL105" s="10"/>
      <c r="AM105" s="10" t="s">
        <v>80</v>
      </c>
      <c r="AN105" s="10"/>
      <c r="AO105" s="66">
        <f t="shared" si="6"/>
        <v>1275</v>
      </c>
    </row>
    <row r="106" spans="1:41" ht="12.6" customHeight="1" x14ac:dyDescent="0.25">
      <c r="A106" s="91">
        <f t="shared" si="4"/>
        <v>102</v>
      </c>
      <c r="B106" s="30" t="s">
        <v>272</v>
      </c>
      <c r="C106" s="92">
        <f t="shared" si="5"/>
        <v>5</v>
      </c>
      <c r="D106" s="94" t="s">
        <v>80</v>
      </c>
      <c r="E106" s="84" t="s">
        <v>80</v>
      </c>
      <c r="F106" s="43"/>
      <c r="G106" s="84"/>
      <c r="H106" s="84" t="s">
        <v>80</v>
      </c>
      <c r="I106" s="84"/>
      <c r="J106" s="84" t="s">
        <v>80</v>
      </c>
      <c r="K106" s="100"/>
      <c r="L106" s="43"/>
      <c r="M106" s="84" t="s">
        <v>80</v>
      </c>
      <c r="N106" s="100"/>
      <c r="O106" s="43"/>
      <c r="P106" s="43"/>
      <c r="Q106" s="43"/>
      <c r="R106" s="100"/>
      <c r="S106" s="43"/>
      <c r="T106" s="43"/>
      <c r="U106" s="100"/>
      <c r="V106" s="43"/>
      <c r="W106" s="43"/>
      <c r="X106" s="43"/>
      <c r="Y106" s="43"/>
      <c r="Z106" s="43"/>
      <c r="AA106" s="43"/>
      <c r="AB106" s="100"/>
      <c r="AC106" s="43"/>
      <c r="AD106" s="43"/>
      <c r="AE106" s="43"/>
      <c r="AF106" s="43"/>
      <c r="AG106" s="100"/>
      <c r="AH106" s="113"/>
      <c r="AI106" s="113"/>
      <c r="AJ106" s="43"/>
      <c r="AK106" s="43"/>
      <c r="AL106" s="10"/>
      <c r="AM106" s="10"/>
      <c r="AN106" s="10"/>
      <c r="AO106" s="66">
        <f t="shared" si="6"/>
        <v>425</v>
      </c>
    </row>
    <row r="107" spans="1:41" ht="12.6" customHeight="1" x14ac:dyDescent="0.25">
      <c r="A107" s="91">
        <f t="shared" si="4"/>
        <v>103</v>
      </c>
      <c r="B107" s="30" t="s">
        <v>61</v>
      </c>
      <c r="C107" s="92">
        <f t="shared" si="5"/>
        <v>0</v>
      </c>
      <c r="D107" s="60"/>
      <c r="E107" s="43"/>
      <c r="F107" s="43"/>
      <c r="G107" s="84"/>
      <c r="H107" s="84"/>
      <c r="I107" s="43"/>
      <c r="J107" s="43"/>
      <c r="K107" s="100"/>
      <c r="L107" s="43"/>
      <c r="M107" s="43"/>
      <c r="N107" s="100"/>
      <c r="O107" s="43"/>
      <c r="P107" s="43"/>
      <c r="Q107" s="43"/>
      <c r="R107" s="100"/>
      <c r="S107" s="43"/>
      <c r="T107" s="43"/>
      <c r="U107" s="100"/>
      <c r="V107" s="43"/>
      <c r="W107" s="43"/>
      <c r="X107" s="43"/>
      <c r="Y107" s="43"/>
      <c r="Z107" s="43"/>
      <c r="AA107" s="43"/>
      <c r="AB107" s="100"/>
      <c r="AC107" s="43"/>
      <c r="AD107" s="43"/>
      <c r="AE107" s="43"/>
      <c r="AF107" s="43"/>
      <c r="AG107" s="100"/>
      <c r="AH107" s="113"/>
      <c r="AI107" s="113"/>
      <c r="AJ107" s="43"/>
      <c r="AK107" s="43"/>
      <c r="AL107" s="10"/>
      <c r="AM107" s="10"/>
      <c r="AN107" s="10"/>
      <c r="AO107" s="66">
        <f t="shared" si="6"/>
        <v>0</v>
      </c>
    </row>
    <row r="108" spans="1:41" ht="12.6" customHeight="1" x14ac:dyDescent="0.25">
      <c r="A108" s="91">
        <f t="shared" si="4"/>
        <v>104</v>
      </c>
      <c r="B108" s="30" t="s">
        <v>309</v>
      </c>
      <c r="C108" s="92">
        <f t="shared" si="5"/>
        <v>18</v>
      </c>
      <c r="D108" s="94" t="s">
        <v>80</v>
      </c>
      <c r="E108" s="43"/>
      <c r="F108" s="43"/>
      <c r="G108" s="84" t="s">
        <v>80</v>
      </c>
      <c r="H108" s="84" t="s">
        <v>80</v>
      </c>
      <c r="I108" s="43"/>
      <c r="J108" s="43"/>
      <c r="K108" s="109" t="s">
        <v>80</v>
      </c>
      <c r="L108" s="43"/>
      <c r="M108" s="84" t="s">
        <v>80</v>
      </c>
      <c r="N108" s="109" t="s">
        <v>80</v>
      </c>
      <c r="O108" s="84" t="s">
        <v>80</v>
      </c>
      <c r="P108" s="84" t="s">
        <v>80</v>
      </c>
      <c r="Q108" s="84" t="s">
        <v>80</v>
      </c>
      <c r="R108" s="109" t="s">
        <v>80</v>
      </c>
      <c r="S108" s="43"/>
      <c r="T108" s="84" t="s">
        <v>80</v>
      </c>
      <c r="U108" s="109" t="s">
        <v>80</v>
      </c>
      <c r="V108" s="84" t="s">
        <v>80</v>
      </c>
      <c r="W108" s="43"/>
      <c r="X108" s="43"/>
      <c r="Y108" s="43"/>
      <c r="Z108" s="43"/>
      <c r="AA108" s="43"/>
      <c r="AB108" s="100"/>
      <c r="AC108" s="84" t="s">
        <v>80</v>
      </c>
      <c r="AD108" s="84" t="s">
        <v>80</v>
      </c>
      <c r="AE108" s="43"/>
      <c r="AF108" s="84" t="s">
        <v>80</v>
      </c>
      <c r="AG108" s="100"/>
      <c r="AH108" s="113"/>
      <c r="AI108" s="113" t="s">
        <v>80</v>
      </c>
      <c r="AJ108" s="43"/>
      <c r="AK108" s="84" t="s">
        <v>80</v>
      </c>
      <c r="AL108" s="10"/>
      <c r="AM108" s="10"/>
      <c r="AN108" s="10"/>
      <c r="AO108" s="66">
        <f t="shared" si="6"/>
        <v>1530</v>
      </c>
    </row>
    <row r="109" spans="1:41" ht="12.6" customHeight="1" x14ac:dyDescent="0.25">
      <c r="A109" s="91">
        <f t="shared" si="4"/>
        <v>105</v>
      </c>
      <c r="B109" s="30" t="s">
        <v>288</v>
      </c>
      <c r="C109" s="92">
        <f>COUNTIF(D109:AN109,"X")</f>
        <v>6</v>
      </c>
      <c r="D109" s="60"/>
      <c r="E109" s="84" t="s">
        <v>80</v>
      </c>
      <c r="F109" s="43"/>
      <c r="G109" s="84" t="s">
        <v>80</v>
      </c>
      <c r="H109" s="84"/>
      <c r="I109" s="84" t="s">
        <v>80</v>
      </c>
      <c r="J109" s="43"/>
      <c r="K109" s="100"/>
      <c r="L109" s="84" t="s">
        <v>80</v>
      </c>
      <c r="M109" s="43"/>
      <c r="N109" s="100"/>
      <c r="O109" s="43"/>
      <c r="P109" s="43"/>
      <c r="Q109" s="43"/>
      <c r="R109" s="100"/>
      <c r="S109" s="43"/>
      <c r="T109" s="43"/>
      <c r="U109" s="100"/>
      <c r="V109" s="43"/>
      <c r="W109" s="84" t="s">
        <v>80</v>
      </c>
      <c r="X109" s="43"/>
      <c r="Y109" s="43"/>
      <c r="Z109" s="43"/>
      <c r="AA109" s="43"/>
      <c r="AB109" s="100"/>
      <c r="AC109" s="43"/>
      <c r="AD109" s="43"/>
      <c r="AE109" s="43"/>
      <c r="AF109" s="43"/>
      <c r="AG109" s="100"/>
      <c r="AH109" s="113"/>
      <c r="AI109" s="113" t="s">
        <v>80</v>
      </c>
      <c r="AJ109" s="43"/>
      <c r="AK109" s="43"/>
      <c r="AL109" s="10"/>
      <c r="AM109" s="10"/>
      <c r="AN109" s="10"/>
      <c r="AO109" s="66">
        <f>C109*$AO$3</f>
        <v>510</v>
      </c>
    </row>
    <row r="110" spans="1:41" ht="12.6" customHeight="1" x14ac:dyDescent="0.25">
      <c r="A110" s="91">
        <f t="shared" si="4"/>
        <v>106</v>
      </c>
      <c r="B110" s="30" t="s">
        <v>335</v>
      </c>
      <c r="C110" s="92">
        <f t="shared" si="5"/>
        <v>10</v>
      </c>
      <c r="D110" s="94" t="s">
        <v>80</v>
      </c>
      <c r="E110" s="84" t="s">
        <v>80</v>
      </c>
      <c r="F110" s="84" t="s">
        <v>80</v>
      </c>
      <c r="G110" s="84"/>
      <c r="H110" s="84"/>
      <c r="I110" s="43"/>
      <c r="J110" s="43"/>
      <c r="K110" s="100"/>
      <c r="L110" s="43"/>
      <c r="M110" s="43"/>
      <c r="N110" s="100"/>
      <c r="O110" s="43"/>
      <c r="P110" s="43"/>
      <c r="Q110" s="84" t="s">
        <v>80</v>
      </c>
      <c r="R110" s="100"/>
      <c r="S110" s="43"/>
      <c r="T110" s="43"/>
      <c r="U110" s="100"/>
      <c r="V110" s="43"/>
      <c r="W110" s="43"/>
      <c r="X110" s="84" t="s">
        <v>80</v>
      </c>
      <c r="Y110" s="84" t="s">
        <v>80</v>
      </c>
      <c r="Z110" s="84" t="s">
        <v>80</v>
      </c>
      <c r="AA110" s="43"/>
      <c r="AB110" s="100"/>
      <c r="AC110" s="43"/>
      <c r="AD110" s="84" t="s">
        <v>80</v>
      </c>
      <c r="AE110" s="43"/>
      <c r="AF110" s="43"/>
      <c r="AG110" s="100"/>
      <c r="AH110" s="113"/>
      <c r="AI110" s="113" t="s">
        <v>80</v>
      </c>
      <c r="AJ110" s="43"/>
      <c r="AK110" s="84" t="s">
        <v>80</v>
      </c>
      <c r="AL110" s="10"/>
      <c r="AM110" s="10"/>
      <c r="AN110" s="10"/>
      <c r="AO110" s="66">
        <f t="shared" si="6"/>
        <v>850</v>
      </c>
    </row>
    <row r="111" spans="1:41" ht="12.6" customHeight="1" x14ac:dyDescent="0.25">
      <c r="A111" s="91">
        <f t="shared" si="4"/>
        <v>107</v>
      </c>
      <c r="B111" s="30" t="s">
        <v>90</v>
      </c>
      <c r="C111" s="92">
        <f t="shared" si="5"/>
        <v>0</v>
      </c>
      <c r="D111" s="60"/>
      <c r="E111" s="43"/>
      <c r="F111" s="43"/>
      <c r="G111" s="84"/>
      <c r="H111" s="84"/>
      <c r="I111" s="43"/>
      <c r="J111" s="43"/>
      <c r="K111" s="100"/>
      <c r="L111" s="43"/>
      <c r="M111" s="43"/>
      <c r="N111" s="100"/>
      <c r="O111" s="43"/>
      <c r="P111" s="43"/>
      <c r="Q111" s="43"/>
      <c r="R111" s="100"/>
      <c r="S111" s="43"/>
      <c r="T111" s="43"/>
      <c r="U111" s="100"/>
      <c r="V111" s="43"/>
      <c r="W111" s="43"/>
      <c r="X111" s="43"/>
      <c r="Y111" s="43"/>
      <c r="Z111" s="43"/>
      <c r="AA111" s="43"/>
      <c r="AB111" s="100"/>
      <c r="AC111" s="43"/>
      <c r="AD111" s="43"/>
      <c r="AE111" s="43"/>
      <c r="AF111" s="43"/>
      <c r="AG111" s="100"/>
      <c r="AH111" s="113"/>
      <c r="AI111" s="113"/>
      <c r="AJ111" s="43"/>
      <c r="AK111" s="43"/>
      <c r="AL111" s="10"/>
      <c r="AM111" s="10"/>
      <c r="AN111" s="10"/>
      <c r="AO111" s="66">
        <f t="shared" si="6"/>
        <v>0</v>
      </c>
    </row>
    <row r="112" spans="1:41" ht="12.6" customHeight="1" x14ac:dyDescent="0.25">
      <c r="A112" s="91">
        <f t="shared" si="4"/>
        <v>108</v>
      </c>
      <c r="B112" s="30" t="s">
        <v>318</v>
      </c>
      <c r="C112" s="92">
        <f t="shared" si="5"/>
        <v>0</v>
      </c>
      <c r="D112" s="60"/>
      <c r="E112" s="43"/>
      <c r="F112" s="43"/>
      <c r="G112" s="84"/>
      <c r="H112" s="84"/>
      <c r="I112" s="43"/>
      <c r="J112" s="43"/>
      <c r="K112" s="100"/>
      <c r="L112" s="43"/>
      <c r="M112" s="43"/>
      <c r="N112" s="100"/>
      <c r="O112" s="43"/>
      <c r="P112" s="43"/>
      <c r="Q112" s="43"/>
      <c r="R112" s="100"/>
      <c r="S112" s="43"/>
      <c r="T112" s="43"/>
      <c r="U112" s="100"/>
      <c r="V112" s="43"/>
      <c r="W112" s="43"/>
      <c r="X112" s="43"/>
      <c r="Y112" s="43"/>
      <c r="Z112" s="43"/>
      <c r="AA112" s="43"/>
      <c r="AB112" s="100"/>
      <c r="AC112" s="43"/>
      <c r="AD112" s="43"/>
      <c r="AE112" s="43"/>
      <c r="AF112" s="43"/>
      <c r="AG112" s="100"/>
      <c r="AH112" s="113"/>
      <c r="AI112" s="113"/>
      <c r="AJ112" s="43"/>
      <c r="AK112" s="43"/>
      <c r="AL112" s="10"/>
      <c r="AM112" s="10"/>
      <c r="AN112" s="10"/>
      <c r="AO112" s="66">
        <f t="shared" si="6"/>
        <v>0</v>
      </c>
    </row>
    <row r="113" spans="1:41" ht="12.6" customHeight="1" x14ac:dyDescent="0.25">
      <c r="A113" s="91">
        <f t="shared" si="4"/>
        <v>109</v>
      </c>
      <c r="B113" s="30" t="s">
        <v>310</v>
      </c>
      <c r="C113" s="92">
        <f t="shared" si="5"/>
        <v>15</v>
      </c>
      <c r="D113" s="60"/>
      <c r="E113" s="43"/>
      <c r="F113" s="43"/>
      <c r="G113" s="84"/>
      <c r="H113" s="84" t="s">
        <v>80</v>
      </c>
      <c r="I113" s="84" t="s">
        <v>80</v>
      </c>
      <c r="J113" s="84" t="s">
        <v>80</v>
      </c>
      <c r="K113" s="100"/>
      <c r="L113" s="43"/>
      <c r="M113" s="43"/>
      <c r="N113" s="100"/>
      <c r="O113" s="43"/>
      <c r="P113" s="43"/>
      <c r="Q113" s="43"/>
      <c r="R113" s="100"/>
      <c r="S113" s="43"/>
      <c r="T113" s="43"/>
      <c r="U113" s="100"/>
      <c r="V113" s="43"/>
      <c r="W113" s="84" t="s">
        <v>80</v>
      </c>
      <c r="X113" s="84" t="s">
        <v>80</v>
      </c>
      <c r="Y113" s="84" t="s">
        <v>80</v>
      </c>
      <c r="Z113" s="84" t="s">
        <v>80</v>
      </c>
      <c r="AA113" s="84" t="s">
        <v>80</v>
      </c>
      <c r="AB113" s="100"/>
      <c r="AC113" s="84" t="s">
        <v>80</v>
      </c>
      <c r="AD113" s="84" t="s">
        <v>80</v>
      </c>
      <c r="AE113" s="43"/>
      <c r="AF113" s="84" t="s">
        <v>80</v>
      </c>
      <c r="AG113" s="100"/>
      <c r="AH113" s="113"/>
      <c r="AI113" s="113"/>
      <c r="AJ113" s="84" t="s">
        <v>80</v>
      </c>
      <c r="AK113" s="84" t="s">
        <v>80</v>
      </c>
      <c r="AL113" s="10" t="s">
        <v>80</v>
      </c>
      <c r="AM113" s="10" t="s">
        <v>80</v>
      </c>
      <c r="AN113" s="10"/>
      <c r="AO113" s="66">
        <f t="shared" si="6"/>
        <v>1275</v>
      </c>
    </row>
    <row r="114" spans="1:41" ht="12.6" customHeight="1" x14ac:dyDescent="0.25">
      <c r="A114" s="91">
        <f t="shared" si="4"/>
        <v>110</v>
      </c>
      <c r="B114" s="30" t="s">
        <v>336</v>
      </c>
      <c r="C114" s="92">
        <f>COUNTIF(D114:AN114,"X")</f>
        <v>4</v>
      </c>
      <c r="D114" s="60"/>
      <c r="E114" s="84" t="s">
        <v>80</v>
      </c>
      <c r="F114" s="43"/>
      <c r="G114" s="84"/>
      <c r="H114" s="84"/>
      <c r="I114" s="43"/>
      <c r="J114" s="43"/>
      <c r="K114" s="100"/>
      <c r="L114" s="43"/>
      <c r="M114" s="84" t="s">
        <v>80</v>
      </c>
      <c r="N114" s="100"/>
      <c r="O114" s="84" t="s">
        <v>80</v>
      </c>
      <c r="P114" s="43"/>
      <c r="Q114" s="43"/>
      <c r="R114" s="100"/>
      <c r="S114" s="43"/>
      <c r="T114" s="43"/>
      <c r="U114" s="100"/>
      <c r="V114" s="43"/>
      <c r="W114" s="43"/>
      <c r="X114" s="43"/>
      <c r="Y114" s="43"/>
      <c r="Z114" s="84" t="s">
        <v>80</v>
      </c>
      <c r="AA114" s="43"/>
      <c r="AB114" s="100"/>
      <c r="AC114" s="43"/>
      <c r="AD114" s="43"/>
      <c r="AE114" s="43"/>
      <c r="AF114" s="43"/>
      <c r="AG114" s="100"/>
      <c r="AH114" s="113"/>
      <c r="AI114" s="113"/>
      <c r="AJ114" s="43"/>
      <c r="AK114" s="43"/>
      <c r="AL114" s="10"/>
      <c r="AM114" s="10"/>
      <c r="AN114" s="10"/>
      <c r="AO114" s="66">
        <f>C114*$AO$3</f>
        <v>340</v>
      </c>
    </row>
    <row r="115" spans="1:41" ht="12.6" customHeight="1" x14ac:dyDescent="0.25">
      <c r="A115" s="91">
        <f t="shared" si="4"/>
        <v>111</v>
      </c>
      <c r="B115" s="30" t="s">
        <v>289</v>
      </c>
      <c r="C115" s="92">
        <f t="shared" si="5"/>
        <v>24</v>
      </c>
      <c r="D115" s="94" t="s">
        <v>80</v>
      </c>
      <c r="E115" s="84" t="s">
        <v>80</v>
      </c>
      <c r="F115" s="84" t="s">
        <v>80</v>
      </c>
      <c r="G115" s="84" t="s">
        <v>80</v>
      </c>
      <c r="H115" s="84"/>
      <c r="I115" s="43"/>
      <c r="J115" s="84" t="s">
        <v>80</v>
      </c>
      <c r="K115" s="100"/>
      <c r="L115" s="84" t="s">
        <v>80</v>
      </c>
      <c r="M115" s="84" t="s">
        <v>80</v>
      </c>
      <c r="N115" s="100"/>
      <c r="O115" s="84" t="s">
        <v>80</v>
      </c>
      <c r="P115" s="84" t="s">
        <v>80</v>
      </c>
      <c r="Q115" s="84" t="s">
        <v>80</v>
      </c>
      <c r="R115" s="109" t="s">
        <v>80</v>
      </c>
      <c r="S115" s="84" t="s">
        <v>80</v>
      </c>
      <c r="T115" s="84" t="s">
        <v>80</v>
      </c>
      <c r="U115" s="109" t="s">
        <v>80</v>
      </c>
      <c r="V115" s="84" t="s">
        <v>80</v>
      </c>
      <c r="W115" s="84" t="s">
        <v>80</v>
      </c>
      <c r="X115" s="84" t="s">
        <v>80</v>
      </c>
      <c r="Y115" s="84" t="s">
        <v>80</v>
      </c>
      <c r="Z115" s="43"/>
      <c r="AA115" s="43"/>
      <c r="AB115" s="109" t="s">
        <v>80</v>
      </c>
      <c r="AC115" s="84" t="s">
        <v>80</v>
      </c>
      <c r="AD115" s="43"/>
      <c r="AE115" s="43"/>
      <c r="AF115" s="43"/>
      <c r="AG115" s="100"/>
      <c r="AH115" s="113"/>
      <c r="AI115" s="113" t="s">
        <v>80</v>
      </c>
      <c r="AJ115" s="43"/>
      <c r="AK115" s="43"/>
      <c r="AL115" s="10" t="s">
        <v>80</v>
      </c>
      <c r="AM115" s="10" t="s">
        <v>80</v>
      </c>
      <c r="AN115" s="10" t="s">
        <v>80</v>
      </c>
      <c r="AO115" s="66">
        <f t="shared" si="6"/>
        <v>2040</v>
      </c>
    </row>
    <row r="116" spans="1:41" ht="12.6" customHeight="1" x14ac:dyDescent="0.25">
      <c r="A116" s="91">
        <f t="shared" si="4"/>
        <v>112</v>
      </c>
      <c r="B116" s="30" t="s">
        <v>337</v>
      </c>
      <c r="C116" s="92">
        <f t="shared" si="5"/>
        <v>13</v>
      </c>
      <c r="D116" s="94" t="s">
        <v>80</v>
      </c>
      <c r="E116" s="84" t="s">
        <v>80</v>
      </c>
      <c r="F116" s="84" t="s">
        <v>80</v>
      </c>
      <c r="G116" s="84"/>
      <c r="H116" s="84" t="s">
        <v>80</v>
      </c>
      <c r="I116" s="43"/>
      <c r="J116" s="43"/>
      <c r="K116" s="100"/>
      <c r="L116" s="84" t="s">
        <v>80</v>
      </c>
      <c r="M116" s="43"/>
      <c r="N116" s="100"/>
      <c r="O116" s="84" t="s">
        <v>80</v>
      </c>
      <c r="P116" s="84" t="s">
        <v>80</v>
      </c>
      <c r="Q116" s="84" t="s">
        <v>80</v>
      </c>
      <c r="R116" s="100"/>
      <c r="S116" s="43"/>
      <c r="T116" s="84" t="s">
        <v>80</v>
      </c>
      <c r="U116" s="109" t="s">
        <v>80</v>
      </c>
      <c r="V116" s="43"/>
      <c r="W116" s="43"/>
      <c r="X116" s="43"/>
      <c r="Y116" s="43"/>
      <c r="Z116" s="43"/>
      <c r="AA116" s="43"/>
      <c r="AB116" s="100"/>
      <c r="AC116" s="84" t="s">
        <v>80</v>
      </c>
      <c r="AD116" s="43"/>
      <c r="AE116" s="43"/>
      <c r="AF116" s="43"/>
      <c r="AG116" s="100"/>
      <c r="AH116" s="113"/>
      <c r="AI116" s="113"/>
      <c r="AJ116" s="43"/>
      <c r="AK116" s="84" t="s">
        <v>80</v>
      </c>
      <c r="AL116" s="10"/>
      <c r="AM116" s="10"/>
      <c r="AN116" s="10" t="s">
        <v>80</v>
      </c>
      <c r="AO116" s="66">
        <f t="shared" si="6"/>
        <v>1105</v>
      </c>
    </row>
    <row r="117" spans="1:41" ht="12.6" customHeight="1" x14ac:dyDescent="0.25">
      <c r="A117" s="91">
        <f t="shared" si="4"/>
        <v>113</v>
      </c>
      <c r="B117" s="30" t="s">
        <v>229</v>
      </c>
      <c r="C117" s="92">
        <f>COUNTIF(D117:AN117,"X")</f>
        <v>0</v>
      </c>
      <c r="D117" s="60"/>
      <c r="E117" s="43"/>
      <c r="F117" s="43"/>
      <c r="G117" s="84"/>
      <c r="H117" s="84"/>
      <c r="I117" s="43"/>
      <c r="J117" s="43"/>
      <c r="K117" s="100"/>
      <c r="L117" s="43"/>
      <c r="M117" s="43"/>
      <c r="N117" s="100"/>
      <c r="O117" s="43"/>
      <c r="P117" s="43"/>
      <c r="Q117" s="43"/>
      <c r="R117" s="100"/>
      <c r="S117" s="43"/>
      <c r="T117" s="43"/>
      <c r="U117" s="100"/>
      <c r="V117" s="43"/>
      <c r="W117" s="43"/>
      <c r="X117" s="43"/>
      <c r="Y117" s="43"/>
      <c r="Z117" s="43"/>
      <c r="AA117" s="43"/>
      <c r="AB117" s="100"/>
      <c r="AC117" s="43"/>
      <c r="AD117" s="43"/>
      <c r="AE117" s="43"/>
      <c r="AF117" s="43"/>
      <c r="AG117" s="100"/>
      <c r="AH117" s="113"/>
      <c r="AI117" s="113"/>
      <c r="AJ117" s="43"/>
      <c r="AK117" s="43"/>
      <c r="AL117" s="10"/>
      <c r="AM117" s="10"/>
      <c r="AN117" s="10"/>
      <c r="AO117" s="66">
        <f>C117*$AO$3</f>
        <v>0</v>
      </c>
    </row>
    <row r="118" spans="1:41" ht="12.6" customHeight="1" x14ac:dyDescent="0.25">
      <c r="A118" s="91">
        <f t="shared" si="4"/>
        <v>114</v>
      </c>
      <c r="B118" s="30" t="s">
        <v>63</v>
      </c>
      <c r="C118" s="92">
        <f t="shared" si="5"/>
        <v>22</v>
      </c>
      <c r="D118" s="94" t="s">
        <v>80</v>
      </c>
      <c r="E118" s="84" t="s">
        <v>80</v>
      </c>
      <c r="F118" s="84" t="s">
        <v>80</v>
      </c>
      <c r="G118" s="84"/>
      <c r="H118" s="84" t="s">
        <v>80</v>
      </c>
      <c r="I118" s="84" t="s">
        <v>80</v>
      </c>
      <c r="J118" s="84" t="s">
        <v>80</v>
      </c>
      <c r="K118" s="100"/>
      <c r="L118" s="84" t="s">
        <v>80</v>
      </c>
      <c r="M118" s="84" t="s">
        <v>80</v>
      </c>
      <c r="N118" s="100"/>
      <c r="O118" s="43"/>
      <c r="P118" s="43"/>
      <c r="Q118" s="84" t="s">
        <v>80</v>
      </c>
      <c r="R118" s="100"/>
      <c r="S118" s="43"/>
      <c r="T118" s="84" t="s">
        <v>80</v>
      </c>
      <c r="U118" s="100"/>
      <c r="V118" s="84" t="s">
        <v>80</v>
      </c>
      <c r="W118" s="84" t="s">
        <v>80</v>
      </c>
      <c r="X118" s="43"/>
      <c r="Y118" s="84" t="s">
        <v>80</v>
      </c>
      <c r="Z118" s="43"/>
      <c r="AA118" s="43"/>
      <c r="AB118" s="100"/>
      <c r="AC118" s="43"/>
      <c r="AD118" s="84" t="s">
        <v>80</v>
      </c>
      <c r="AE118" s="84" t="s">
        <v>80</v>
      </c>
      <c r="AF118" s="84" t="s">
        <v>80</v>
      </c>
      <c r="AG118" s="100"/>
      <c r="AH118" s="113"/>
      <c r="AI118" s="113" t="s">
        <v>80</v>
      </c>
      <c r="AJ118" s="84" t="s">
        <v>80</v>
      </c>
      <c r="AK118" s="84" t="s">
        <v>80</v>
      </c>
      <c r="AL118" s="10" t="s">
        <v>80</v>
      </c>
      <c r="AM118" s="10" t="s">
        <v>80</v>
      </c>
      <c r="AN118" s="10" t="s">
        <v>80</v>
      </c>
      <c r="AO118" s="66">
        <f t="shared" si="6"/>
        <v>1870</v>
      </c>
    </row>
    <row r="119" spans="1:41" ht="12.6" customHeight="1" x14ac:dyDescent="0.25">
      <c r="A119" s="91">
        <f t="shared" si="4"/>
        <v>115</v>
      </c>
      <c r="B119" s="30" t="s">
        <v>64</v>
      </c>
      <c r="C119" s="92">
        <f t="shared" si="5"/>
        <v>13</v>
      </c>
      <c r="D119" s="60"/>
      <c r="E119" s="84" t="s">
        <v>80</v>
      </c>
      <c r="F119" s="43"/>
      <c r="G119" s="84"/>
      <c r="H119" s="84" t="s">
        <v>80</v>
      </c>
      <c r="I119" s="84" t="s">
        <v>80</v>
      </c>
      <c r="J119" s="84" t="s">
        <v>80</v>
      </c>
      <c r="K119" s="100"/>
      <c r="L119" s="84" t="s">
        <v>80</v>
      </c>
      <c r="M119" s="84" t="s">
        <v>80</v>
      </c>
      <c r="N119" s="100"/>
      <c r="O119" s="43"/>
      <c r="P119" s="84"/>
      <c r="Q119" s="84" t="s">
        <v>80</v>
      </c>
      <c r="R119" s="100"/>
      <c r="S119" s="43"/>
      <c r="T119" s="43"/>
      <c r="U119" s="100"/>
      <c r="V119" s="84" t="s">
        <v>80</v>
      </c>
      <c r="W119" s="43"/>
      <c r="X119" s="43"/>
      <c r="Y119" s="84" t="s">
        <v>80</v>
      </c>
      <c r="Z119" s="43"/>
      <c r="AA119" s="43"/>
      <c r="AB119" s="109" t="s">
        <v>80</v>
      </c>
      <c r="AC119" s="84" t="s">
        <v>80</v>
      </c>
      <c r="AD119" s="43"/>
      <c r="AE119" s="43"/>
      <c r="AF119" s="43"/>
      <c r="AG119" s="100"/>
      <c r="AH119" s="113"/>
      <c r="AI119" s="113"/>
      <c r="AJ119" s="84" t="s">
        <v>80</v>
      </c>
      <c r="AK119" s="84" t="s">
        <v>80</v>
      </c>
      <c r="AL119" s="10"/>
      <c r="AM119" s="10"/>
      <c r="AN119" s="10"/>
      <c r="AO119" s="66">
        <f t="shared" si="6"/>
        <v>1105</v>
      </c>
    </row>
    <row r="120" spans="1:41" ht="12.6" customHeight="1" x14ac:dyDescent="0.25">
      <c r="A120" s="91">
        <f t="shared" si="4"/>
        <v>116</v>
      </c>
      <c r="B120" s="30" t="s">
        <v>290</v>
      </c>
      <c r="C120" s="92">
        <f t="shared" si="5"/>
        <v>7</v>
      </c>
      <c r="D120" s="60"/>
      <c r="E120" s="84"/>
      <c r="F120" s="43"/>
      <c r="G120" s="84"/>
      <c r="H120" s="84"/>
      <c r="I120" s="43"/>
      <c r="J120" s="84" t="s">
        <v>80</v>
      </c>
      <c r="K120" s="100"/>
      <c r="L120" s="43"/>
      <c r="M120" s="84" t="s">
        <v>80</v>
      </c>
      <c r="N120" s="109" t="s">
        <v>80</v>
      </c>
      <c r="O120" s="43"/>
      <c r="P120" s="84" t="s">
        <v>80</v>
      </c>
      <c r="Q120" s="43"/>
      <c r="R120" s="100"/>
      <c r="S120" s="43"/>
      <c r="T120" s="43"/>
      <c r="U120" s="100"/>
      <c r="V120" s="84" t="s">
        <v>80</v>
      </c>
      <c r="W120" s="43"/>
      <c r="X120" s="43"/>
      <c r="Y120" s="43"/>
      <c r="Z120" s="43"/>
      <c r="AA120" s="43"/>
      <c r="AB120" s="100"/>
      <c r="AC120" s="84" t="s">
        <v>80</v>
      </c>
      <c r="AD120" s="43"/>
      <c r="AE120" s="43"/>
      <c r="AF120" s="43"/>
      <c r="AG120" s="100"/>
      <c r="AH120" s="113"/>
      <c r="AI120" s="113"/>
      <c r="AJ120" s="43"/>
      <c r="AK120" s="43"/>
      <c r="AL120" s="10" t="s">
        <v>80</v>
      </c>
      <c r="AM120" s="10"/>
      <c r="AN120" s="10"/>
      <c r="AO120" s="66">
        <f t="shared" si="6"/>
        <v>595</v>
      </c>
    </row>
    <row r="121" spans="1:41" ht="12.6" customHeight="1" x14ac:dyDescent="0.25">
      <c r="A121" s="91">
        <f t="shared" si="4"/>
        <v>117</v>
      </c>
      <c r="B121" s="30" t="s">
        <v>311</v>
      </c>
      <c r="C121" s="92">
        <f t="shared" si="5"/>
        <v>18</v>
      </c>
      <c r="D121" s="94" t="s">
        <v>80</v>
      </c>
      <c r="E121" s="84" t="s">
        <v>80</v>
      </c>
      <c r="F121" s="43"/>
      <c r="G121" s="84" t="s">
        <v>80</v>
      </c>
      <c r="H121" s="84"/>
      <c r="I121" s="84" t="s">
        <v>80</v>
      </c>
      <c r="J121" s="43"/>
      <c r="K121" s="100"/>
      <c r="L121" s="84" t="s">
        <v>80</v>
      </c>
      <c r="M121" s="84" t="s">
        <v>80</v>
      </c>
      <c r="N121" s="100"/>
      <c r="O121" s="84" t="s">
        <v>80</v>
      </c>
      <c r="P121" s="43"/>
      <c r="Q121" s="43"/>
      <c r="R121" s="109" t="s">
        <v>80</v>
      </c>
      <c r="S121" s="43"/>
      <c r="T121" s="43"/>
      <c r="U121" s="109" t="s">
        <v>80</v>
      </c>
      <c r="V121" s="43"/>
      <c r="W121" s="43"/>
      <c r="X121" s="43"/>
      <c r="Y121" s="43"/>
      <c r="Z121" s="84" t="s">
        <v>80</v>
      </c>
      <c r="AA121" s="84" t="s">
        <v>80</v>
      </c>
      <c r="AB121" s="109" t="s">
        <v>80</v>
      </c>
      <c r="AC121" s="84" t="s">
        <v>80</v>
      </c>
      <c r="AD121" s="84" t="s">
        <v>80</v>
      </c>
      <c r="AE121" s="84" t="s">
        <v>80</v>
      </c>
      <c r="AF121" s="43"/>
      <c r="AG121" s="100"/>
      <c r="AH121" s="113" t="s">
        <v>80</v>
      </c>
      <c r="AI121" s="113"/>
      <c r="AJ121" s="43"/>
      <c r="AK121" s="43"/>
      <c r="AL121" s="10"/>
      <c r="AM121" s="10" t="s">
        <v>80</v>
      </c>
      <c r="AN121" s="10" t="s">
        <v>80</v>
      </c>
      <c r="AO121" s="66">
        <f t="shared" si="6"/>
        <v>1530</v>
      </c>
    </row>
    <row r="122" spans="1:41" ht="12.6" customHeight="1" x14ac:dyDescent="0.25">
      <c r="A122" s="91">
        <f t="shared" si="4"/>
        <v>118</v>
      </c>
      <c r="B122" s="30" t="s">
        <v>321</v>
      </c>
      <c r="C122" s="92">
        <f t="shared" si="5"/>
        <v>6</v>
      </c>
      <c r="D122" s="60"/>
      <c r="E122" s="84" t="s">
        <v>80</v>
      </c>
      <c r="F122" s="43"/>
      <c r="G122" s="84" t="s">
        <v>80</v>
      </c>
      <c r="H122" s="84"/>
      <c r="I122" s="43"/>
      <c r="J122" s="43"/>
      <c r="K122" s="100"/>
      <c r="L122" s="43"/>
      <c r="M122" s="43"/>
      <c r="N122" s="100"/>
      <c r="O122" s="43"/>
      <c r="P122" s="43"/>
      <c r="Q122" s="43"/>
      <c r="R122" s="100"/>
      <c r="S122" s="43"/>
      <c r="T122" s="43"/>
      <c r="U122" s="100"/>
      <c r="V122" s="84" t="s">
        <v>80</v>
      </c>
      <c r="W122" s="84" t="s">
        <v>80</v>
      </c>
      <c r="X122" s="43"/>
      <c r="Y122" s="43"/>
      <c r="Z122" s="43"/>
      <c r="AA122" s="43"/>
      <c r="AB122" s="100"/>
      <c r="AC122" s="43"/>
      <c r="AD122" s="43"/>
      <c r="AE122" s="43"/>
      <c r="AF122" s="43"/>
      <c r="AG122" s="100"/>
      <c r="AH122" s="113"/>
      <c r="AI122" s="113"/>
      <c r="AJ122" s="43"/>
      <c r="AK122" s="84" t="s">
        <v>80</v>
      </c>
      <c r="AL122" s="10"/>
      <c r="AM122" s="10"/>
      <c r="AN122" s="10" t="s">
        <v>80</v>
      </c>
      <c r="AO122" s="66">
        <f t="shared" si="6"/>
        <v>510</v>
      </c>
    </row>
    <row r="123" spans="1:41" ht="12.6" customHeight="1" x14ac:dyDescent="0.25">
      <c r="A123" s="91">
        <f t="shared" si="4"/>
        <v>119</v>
      </c>
      <c r="B123" s="30" t="s">
        <v>312</v>
      </c>
      <c r="C123" s="92">
        <f t="shared" si="5"/>
        <v>9</v>
      </c>
      <c r="D123" s="60"/>
      <c r="E123" s="43"/>
      <c r="F123" s="43"/>
      <c r="G123" s="84"/>
      <c r="H123" s="84"/>
      <c r="I123" s="43"/>
      <c r="J123" s="43"/>
      <c r="K123" s="100"/>
      <c r="L123" s="43"/>
      <c r="M123" s="84" t="s">
        <v>80</v>
      </c>
      <c r="N123" s="100"/>
      <c r="O123" s="43"/>
      <c r="P123" s="43"/>
      <c r="Q123" s="43"/>
      <c r="R123" s="100"/>
      <c r="S123" s="84" t="s">
        <v>80</v>
      </c>
      <c r="T123" s="84" t="s">
        <v>80</v>
      </c>
      <c r="U123" s="109" t="s">
        <v>80</v>
      </c>
      <c r="V123" s="84" t="s">
        <v>80</v>
      </c>
      <c r="W123" s="43"/>
      <c r="X123" s="43"/>
      <c r="Y123" s="43"/>
      <c r="Z123" s="43"/>
      <c r="AA123" s="43"/>
      <c r="AB123" s="100"/>
      <c r="AC123" s="43"/>
      <c r="AD123" s="43"/>
      <c r="AE123" s="84" t="s">
        <v>80</v>
      </c>
      <c r="AF123" s="43"/>
      <c r="AG123" s="100"/>
      <c r="AH123" s="113"/>
      <c r="AI123" s="113" t="s">
        <v>80</v>
      </c>
      <c r="AJ123" s="43"/>
      <c r="AK123" s="43"/>
      <c r="AL123" s="10" t="s">
        <v>80</v>
      </c>
      <c r="AM123" s="10"/>
      <c r="AN123" s="10" t="s">
        <v>80</v>
      </c>
      <c r="AO123" s="66">
        <f t="shared" si="6"/>
        <v>765</v>
      </c>
    </row>
    <row r="124" spans="1:41" ht="12.6" customHeight="1" x14ac:dyDescent="0.25">
      <c r="A124" s="91">
        <f t="shared" si="4"/>
        <v>120</v>
      </c>
      <c r="B124" s="30" t="s">
        <v>261</v>
      </c>
      <c r="C124" s="92">
        <f>COUNTIF(D124:AN124,"X")</f>
        <v>27</v>
      </c>
      <c r="D124" s="94" t="s">
        <v>80</v>
      </c>
      <c r="E124" s="84" t="s">
        <v>80</v>
      </c>
      <c r="F124" s="84" t="s">
        <v>80</v>
      </c>
      <c r="G124" s="84" t="s">
        <v>80</v>
      </c>
      <c r="H124" s="84"/>
      <c r="I124" s="84" t="s">
        <v>80</v>
      </c>
      <c r="J124" s="43"/>
      <c r="K124" s="109" t="s">
        <v>80</v>
      </c>
      <c r="L124" s="84" t="s">
        <v>80</v>
      </c>
      <c r="M124" s="84" t="s">
        <v>80</v>
      </c>
      <c r="N124" s="100"/>
      <c r="O124" s="84" t="s">
        <v>80</v>
      </c>
      <c r="P124" s="84" t="s">
        <v>80</v>
      </c>
      <c r="Q124" s="84" t="s">
        <v>80</v>
      </c>
      <c r="R124" s="100"/>
      <c r="S124" s="84" t="s">
        <v>80</v>
      </c>
      <c r="T124" s="84" t="s">
        <v>80</v>
      </c>
      <c r="U124" s="109" t="s">
        <v>80</v>
      </c>
      <c r="V124" s="84" t="s">
        <v>80</v>
      </c>
      <c r="W124" s="84" t="s">
        <v>80</v>
      </c>
      <c r="X124" s="43"/>
      <c r="Y124" s="84" t="s">
        <v>80</v>
      </c>
      <c r="Z124" s="84" t="s">
        <v>80</v>
      </c>
      <c r="AA124" s="43"/>
      <c r="AB124" s="100"/>
      <c r="AC124" s="43"/>
      <c r="AD124" s="84" t="s">
        <v>80</v>
      </c>
      <c r="AE124" s="84" t="s">
        <v>80</v>
      </c>
      <c r="AF124" s="84" t="s">
        <v>80</v>
      </c>
      <c r="AG124" s="100"/>
      <c r="AH124" s="113" t="s">
        <v>80</v>
      </c>
      <c r="AI124" s="113" t="s">
        <v>80</v>
      </c>
      <c r="AJ124" s="84" t="s">
        <v>80</v>
      </c>
      <c r="AK124" s="84" t="s">
        <v>80</v>
      </c>
      <c r="AL124" s="10" t="s">
        <v>80</v>
      </c>
      <c r="AM124" s="10" t="s">
        <v>80</v>
      </c>
      <c r="AN124" s="10"/>
      <c r="AO124" s="66">
        <f>C124*$AO$3</f>
        <v>2295</v>
      </c>
    </row>
    <row r="125" spans="1:41" ht="12.6" customHeight="1" x14ac:dyDescent="0.25">
      <c r="A125" s="91">
        <f t="shared" si="4"/>
        <v>121</v>
      </c>
      <c r="B125" s="30" t="s">
        <v>236</v>
      </c>
      <c r="C125" s="92">
        <f>COUNTIF(D125:AN125,"X")</f>
        <v>13</v>
      </c>
      <c r="D125" s="94" t="s">
        <v>80</v>
      </c>
      <c r="E125" s="84" t="s">
        <v>80</v>
      </c>
      <c r="F125" s="84" t="s">
        <v>80</v>
      </c>
      <c r="G125" s="84"/>
      <c r="H125" s="84"/>
      <c r="I125" s="43"/>
      <c r="J125" s="43"/>
      <c r="K125" s="100"/>
      <c r="L125" s="43"/>
      <c r="M125" s="43"/>
      <c r="N125" s="100"/>
      <c r="O125" s="43"/>
      <c r="P125" s="43"/>
      <c r="Q125" s="43"/>
      <c r="R125" s="109" t="s">
        <v>80</v>
      </c>
      <c r="S125" s="43"/>
      <c r="T125" s="43"/>
      <c r="U125" s="100"/>
      <c r="V125" s="43"/>
      <c r="W125" s="43"/>
      <c r="X125" s="84" t="s">
        <v>80</v>
      </c>
      <c r="Y125" s="84" t="s">
        <v>80</v>
      </c>
      <c r="Z125" s="43"/>
      <c r="AA125" s="43"/>
      <c r="AB125" s="100"/>
      <c r="AC125" s="84" t="s">
        <v>80</v>
      </c>
      <c r="AD125" s="43"/>
      <c r="AE125" s="84" t="s">
        <v>80</v>
      </c>
      <c r="AF125" s="84" t="s">
        <v>80</v>
      </c>
      <c r="AG125" s="100"/>
      <c r="AH125" s="113" t="s">
        <v>80</v>
      </c>
      <c r="AI125" s="113" t="s">
        <v>80</v>
      </c>
      <c r="AJ125" s="84"/>
      <c r="AK125" s="43"/>
      <c r="AL125" s="10" t="s">
        <v>80</v>
      </c>
      <c r="AM125" s="10" t="s">
        <v>80</v>
      </c>
      <c r="AN125" s="10"/>
      <c r="AO125" s="66">
        <f>C125*$AO$3</f>
        <v>1105</v>
      </c>
    </row>
    <row r="126" spans="1:41" ht="12.6" customHeight="1" x14ac:dyDescent="0.25">
      <c r="A126" s="91">
        <f t="shared" si="4"/>
        <v>122</v>
      </c>
      <c r="B126" s="30" t="s">
        <v>338</v>
      </c>
      <c r="C126" s="92">
        <f t="shared" si="5"/>
        <v>36</v>
      </c>
      <c r="D126" s="94" t="s">
        <v>80</v>
      </c>
      <c r="E126" s="84" t="s">
        <v>80</v>
      </c>
      <c r="F126" s="84" t="s">
        <v>80</v>
      </c>
      <c r="G126" s="84" t="s">
        <v>80</v>
      </c>
      <c r="H126" s="84" t="s">
        <v>80</v>
      </c>
      <c r="I126" s="84" t="s">
        <v>80</v>
      </c>
      <c r="J126" s="84" t="s">
        <v>80</v>
      </c>
      <c r="K126" s="109" t="s">
        <v>80</v>
      </c>
      <c r="L126" s="84" t="s">
        <v>80</v>
      </c>
      <c r="M126" s="84" t="s">
        <v>80</v>
      </c>
      <c r="N126" s="109" t="s">
        <v>80</v>
      </c>
      <c r="O126" s="84" t="s">
        <v>80</v>
      </c>
      <c r="P126" s="84" t="s">
        <v>80</v>
      </c>
      <c r="Q126" s="84" t="s">
        <v>80</v>
      </c>
      <c r="R126" s="109" t="s">
        <v>80</v>
      </c>
      <c r="S126" s="84" t="s">
        <v>80</v>
      </c>
      <c r="T126" s="84" t="s">
        <v>80</v>
      </c>
      <c r="U126" s="109" t="s">
        <v>80</v>
      </c>
      <c r="V126" s="84" t="s">
        <v>80</v>
      </c>
      <c r="W126" s="84" t="s">
        <v>80</v>
      </c>
      <c r="X126" s="84" t="s">
        <v>80</v>
      </c>
      <c r="Y126" s="84" t="s">
        <v>80</v>
      </c>
      <c r="Z126" s="84" t="s">
        <v>80</v>
      </c>
      <c r="AA126" s="84" t="s">
        <v>80</v>
      </c>
      <c r="AB126" s="109" t="s">
        <v>80</v>
      </c>
      <c r="AC126" s="84" t="s">
        <v>80</v>
      </c>
      <c r="AD126" s="84" t="s">
        <v>80</v>
      </c>
      <c r="AE126" s="84" t="s">
        <v>80</v>
      </c>
      <c r="AF126" s="84" t="s">
        <v>80</v>
      </c>
      <c r="AG126" s="109" t="s">
        <v>80</v>
      </c>
      <c r="AH126" s="113" t="s">
        <v>80</v>
      </c>
      <c r="AI126" s="113" t="s">
        <v>80</v>
      </c>
      <c r="AJ126" s="43"/>
      <c r="AK126" s="84" t="s">
        <v>80</v>
      </c>
      <c r="AL126" s="10" t="s">
        <v>80</v>
      </c>
      <c r="AM126" s="10" t="s">
        <v>80</v>
      </c>
      <c r="AN126" s="10" t="s">
        <v>80</v>
      </c>
      <c r="AO126" s="66">
        <f t="shared" si="6"/>
        <v>3060</v>
      </c>
    </row>
    <row r="127" spans="1:41" ht="12.6" customHeight="1" x14ac:dyDescent="0.25">
      <c r="A127" s="91">
        <f t="shared" si="4"/>
        <v>123</v>
      </c>
      <c r="B127" s="30" t="s">
        <v>226</v>
      </c>
      <c r="C127" s="92">
        <f t="shared" si="5"/>
        <v>7</v>
      </c>
      <c r="D127" s="94" t="s">
        <v>80</v>
      </c>
      <c r="E127" s="43"/>
      <c r="F127" s="84" t="s">
        <v>80</v>
      </c>
      <c r="G127" s="84" t="s">
        <v>80</v>
      </c>
      <c r="H127" s="84" t="s">
        <v>80</v>
      </c>
      <c r="I127" s="43"/>
      <c r="J127" s="43"/>
      <c r="K127" s="100"/>
      <c r="L127" s="43"/>
      <c r="M127" s="43"/>
      <c r="N127" s="100"/>
      <c r="O127" s="84" t="s">
        <v>80</v>
      </c>
      <c r="P127" s="43"/>
      <c r="Q127" s="43"/>
      <c r="R127" s="100"/>
      <c r="S127" s="43"/>
      <c r="T127" s="43"/>
      <c r="U127" s="100"/>
      <c r="V127" s="43"/>
      <c r="W127" s="84" t="s">
        <v>80</v>
      </c>
      <c r="X127" s="43"/>
      <c r="Y127" s="43"/>
      <c r="Z127" s="43"/>
      <c r="AA127" s="43"/>
      <c r="AB127" s="100"/>
      <c r="AC127" s="43"/>
      <c r="AD127" s="84" t="s">
        <v>80</v>
      </c>
      <c r="AE127" s="43"/>
      <c r="AF127" s="43"/>
      <c r="AG127" s="100"/>
      <c r="AH127" s="113"/>
      <c r="AI127" s="113"/>
      <c r="AJ127" s="43"/>
      <c r="AK127" s="43"/>
      <c r="AL127" s="10"/>
      <c r="AM127" s="10"/>
      <c r="AN127" s="10"/>
      <c r="AO127" s="66">
        <f t="shared" si="6"/>
        <v>595</v>
      </c>
    </row>
    <row r="128" spans="1:41" ht="12.6" customHeight="1" x14ac:dyDescent="0.25">
      <c r="A128" s="91">
        <f t="shared" si="4"/>
        <v>124</v>
      </c>
      <c r="B128" s="30" t="s">
        <v>347</v>
      </c>
      <c r="C128" s="92">
        <f>COUNTIF(D128:AN128,"X")</f>
        <v>7</v>
      </c>
      <c r="D128" s="69"/>
      <c r="E128" s="50"/>
      <c r="F128" s="50"/>
      <c r="G128" s="87"/>
      <c r="H128" s="87"/>
      <c r="I128" s="50"/>
      <c r="J128" s="50"/>
      <c r="K128" s="110"/>
      <c r="L128" s="50"/>
      <c r="M128" s="50"/>
      <c r="N128" s="110"/>
      <c r="O128" s="50"/>
      <c r="P128" s="50"/>
      <c r="Q128" s="50"/>
      <c r="R128" s="111"/>
      <c r="S128" s="50"/>
      <c r="T128" s="87"/>
      <c r="U128" s="111"/>
      <c r="V128" s="87"/>
      <c r="W128" s="84" t="s">
        <v>80</v>
      </c>
      <c r="X128" s="43"/>
      <c r="Y128" s="43"/>
      <c r="Z128" s="84" t="s">
        <v>80</v>
      </c>
      <c r="AA128" s="43"/>
      <c r="AB128" s="100"/>
      <c r="AC128" s="43"/>
      <c r="AD128" s="43"/>
      <c r="AE128" s="84" t="s">
        <v>80</v>
      </c>
      <c r="AF128" s="43"/>
      <c r="AG128" s="100"/>
      <c r="AH128" s="113"/>
      <c r="AI128" s="113" t="s">
        <v>80</v>
      </c>
      <c r="AJ128" s="43"/>
      <c r="AK128" s="43"/>
      <c r="AL128" s="10" t="s">
        <v>80</v>
      </c>
      <c r="AM128" s="10" t="s">
        <v>80</v>
      </c>
      <c r="AN128" s="10" t="s">
        <v>80</v>
      </c>
      <c r="AO128" s="66">
        <f>C128*$AO$3</f>
        <v>595</v>
      </c>
    </row>
    <row r="129" spans="1:41" ht="12.6" customHeight="1" x14ac:dyDescent="0.25">
      <c r="A129" s="91">
        <f t="shared" si="4"/>
        <v>125</v>
      </c>
      <c r="B129" s="30" t="s">
        <v>66</v>
      </c>
      <c r="C129" s="92">
        <f t="shared" si="5"/>
        <v>34</v>
      </c>
      <c r="D129" s="94" t="s">
        <v>80</v>
      </c>
      <c r="E129" s="84" t="s">
        <v>80</v>
      </c>
      <c r="F129" s="84" t="s">
        <v>80</v>
      </c>
      <c r="G129" s="84" t="s">
        <v>80</v>
      </c>
      <c r="H129" s="84" t="s">
        <v>80</v>
      </c>
      <c r="I129" s="84" t="s">
        <v>80</v>
      </c>
      <c r="J129" s="84" t="s">
        <v>80</v>
      </c>
      <c r="K129" s="100"/>
      <c r="L129" s="84" t="s">
        <v>80</v>
      </c>
      <c r="M129" s="84" t="s">
        <v>80</v>
      </c>
      <c r="N129" s="109" t="s">
        <v>80</v>
      </c>
      <c r="O129" s="84" t="s">
        <v>80</v>
      </c>
      <c r="P129" s="84" t="s">
        <v>80</v>
      </c>
      <c r="Q129" s="84" t="s">
        <v>80</v>
      </c>
      <c r="R129" s="109" t="s">
        <v>80</v>
      </c>
      <c r="S129" s="84" t="s">
        <v>80</v>
      </c>
      <c r="T129" s="84" t="s">
        <v>80</v>
      </c>
      <c r="U129" s="109" t="s">
        <v>80</v>
      </c>
      <c r="V129" s="84" t="s">
        <v>80</v>
      </c>
      <c r="W129" s="84" t="s">
        <v>80</v>
      </c>
      <c r="X129" s="84" t="s">
        <v>80</v>
      </c>
      <c r="Y129" s="84" t="s">
        <v>80</v>
      </c>
      <c r="Z129" s="84" t="s">
        <v>80</v>
      </c>
      <c r="AA129" s="84" t="s">
        <v>80</v>
      </c>
      <c r="AB129" s="109" t="s">
        <v>80</v>
      </c>
      <c r="AC129" s="84" t="s">
        <v>80</v>
      </c>
      <c r="AD129" s="84" t="s">
        <v>80</v>
      </c>
      <c r="AE129" s="43"/>
      <c r="AF129" s="84" t="s">
        <v>80</v>
      </c>
      <c r="AG129" s="100"/>
      <c r="AH129" s="113" t="s">
        <v>80</v>
      </c>
      <c r="AI129" s="113" t="s">
        <v>80</v>
      </c>
      <c r="AJ129" s="84" t="s">
        <v>80</v>
      </c>
      <c r="AK129" s="84" t="s">
        <v>80</v>
      </c>
      <c r="AL129" s="10" t="s">
        <v>80</v>
      </c>
      <c r="AM129" s="10" t="s">
        <v>80</v>
      </c>
      <c r="AN129" s="10" t="s">
        <v>80</v>
      </c>
      <c r="AO129" s="66">
        <f t="shared" si="6"/>
        <v>2890</v>
      </c>
    </row>
    <row r="130" spans="1:41" ht="12.6" customHeight="1" x14ac:dyDescent="0.25">
      <c r="A130" s="91">
        <f t="shared" si="4"/>
        <v>126</v>
      </c>
      <c r="B130" s="30" t="s">
        <v>339</v>
      </c>
      <c r="C130" s="92">
        <f>COUNTIF(D130:AN130,"X")</f>
        <v>3</v>
      </c>
      <c r="D130" s="60"/>
      <c r="E130" s="84" t="s">
        <v>80</v>
      </c>
      <c r="F130" s="43"/>
      <c r="G130" s="84" t="s">
        <v>80</v>
      </c>
      <c r="H130" s="84"/>
      <c r="I130" s="84" t="s">
        <v>80</v>
      </c>
      <c r="J130" s="43"/>
      <c r="K130" s="100"/>
      <c r="L130" s="43"/>
      <c r="M130" s="43"/>
      <c r="N130" s="100"/>
      <c r="O130" s="43"/>
      <c r="P130" s="43"/>
      <c r="Q130" s="43"/>
      <c r="R130" s="100"/>
      <c r="S130" s="43"/>
      <c r="T130" s="43"/>
      <c r="U130" s="100"/>
      <c r="V130" s="43"/>
      <c r="W130" s="43"/>
      <c r="X130" s="43"/>
      <c r="Y130" s="43"/>
      <c r="Z130" s="43"/>
      <c r="AA130" s="43"/>
      <c r="AB130" s="100"/>
      <c r="AC130" s="43"/>
      <c r="AD130" s="43"/>
      <c r="AE130" s="43"/>
      <c r="AF130" s="43"/>
      <c r="AG130" s="100"/>
      <c r="AH130" s="113"/>
      <c r="AI130" s="113"/>
      <c r="AJ130" s="43"/>
      <c r="AK130" s="43"/>
      <c r="AL130" s="10"/>
      <c r="AM130" s="10"/>
      <c r="AN130" s="10"/>
      <c r="AO130" s="66">
        <f>C130*$AO$3</f>
        <v>255</v>
      </c>
    </row>
    <row r="131" spans="1:41" ht="12.6" customHeight="1" x14ac:dyDescent="0.25">
      <c r="A131" s="91">
        <f t="shared" si="4"/>
        <v>127</v>
      </c>
      <c r="B131" s="30" t="s">
        <v>255</v>
      </c>
      <c r="C131" s="92">
        <f t="shared" si="5"/>
        <v>13</v>
      </c>
      <c r="D131" s="94" t="s">
        <v>80</v>
      </c>
      <c r="E131" s="84" t="s">
        <v>80</v>
      </c>
      <c r="F131" s="84" t="s">
        <v>80</v>
      </c>
      <c r="G131" s="84"/>
      <c r="H131" s="84" t="s">
        <v>80</v>
      </c>
      <c r="I131" s="84" t="s">
        <v>80</v>
      </c>
      <c r="J131" s="84" t="s">
        <v>80</v>
      </c>
      <c r="K131" s="100"/>
      <c r="L131" s="84" t="s">
        <v>80</v>
      </c>
      <c r="M131" s="43"/>
      <c r="N131" s="100"/>
      <c r="O131" s="43"/>
      <c r="P131" s="43"/>
      <c r="Q131" s="43"/>
      <c r="R131" s="109" t="s">
        <v>80</v>
      </c>
      <c r="S131" s="84" t="s">
        <v>80</v>
      </c>
      <c r="T131" s="84" t="s">
        <v>80</v>
      </c>
      <c r="U131" s="109" t="s">
        <v>80</v>
      </c>
      <c r="V131" s="84" t="s">
        <v>80</v>
      </c>
      <c r="W131" s="43"/>
      <c r="X131" s="43"/>
      <c r="Y131" s="43"/>
      <c r="Z131" s="43"/>
      <c r="AA131" s="43"/>
      <c r="AB131" s="100"/>
      <c r="AC131" s="43"/>
      <c r="AD131" s="43"/>
      <c r="AE131" s="84"/>
      <c r="AF131" s="43"/>
      <c r="AG131" s="100"/>
      <c r="AH131" s="113"/>
      <c r="AI131" s="113"/>
      <c r="AJ131" s="43"/>
      <c r="AK131" s="43"/>
      <c r="AL131" s="10"/>
      <c r="AM131" s="10"/>
      <c r="AN131" s="10" t="s">
        <v>80</v>
      </c>
      <c r="AO131" s="66">
        <f t="shared" si="6"/>
        <v>1105</v>
      </c>
    </row>
    <row r="132" spans="1:41" ht="12.6" customHeight="1" x14ac:dyDescent="0.25">
      <c r="A132" s="91">
        <f t="shared" si="4"/>
        <v>128</v>
      </c>
      <c r="B132" s="30" t="s">
        <v>275</v>
      </c>
      <c r="C132" s="92">
        <f>COUNTIF(D132:AN132,"X")</f>
        <v>12</v>
      </c>
      <c r="D132" s="94" t="s">
        <v>80</v>
      </c>
      <c r="E132" s="43"/>
      <c r="F132" s="84" t="s">
        <v>80</v>
      </c>
      <c r="G132" s="84"/>
      <c r="H132" s="84" t="s">
        <v>80</v>
      </c>
      <c r="I132" s="43"/>
      <c r="J132" s="43"/>
      <c r="K132" s="100"/>
      <c r="L132" s="43"/>
      <c r="M132" s="84" t="s">
        <v>80</v>
      </c>
      <c r="N132" s="109" t="s">
        <v>80</v>
      </c>
      <c r="O132" s="43"/>
      <c r="P132" s="84" t="s">
        <v>80</v>
      </c>
      <c r="Q132" s="43"/>
      <c r="R132" s="109" t="s">
        <v>80</v>
      </c>
      <c r="S132" s="43"/>
      <c r="T132" s="84" t="s">
        <v>80</v>
      </c>
      <c r="U132" s="109" t="s">
        <v>80</v>
      </c>
      <c r="V132" s="43"/>
      <c r="W132" s="84" t="s">
        <v>80</v>
      </c>
      <c r="X132" s="43"/>
      <c r="Y132" s="43"/>
      <c r="Z132" s="84" t="s">
        <v>80</v>
      </c>
      <c r="AA132" s="43"/>
      <c r="AB132" s="100"/>
      <c r="AC132" s="84" t="s">
        <v>80</v>
      </c>
      <c r="AD132" s="43"/>
      <c r="AE132" s="43"/>
      <c r="AF132" s="43"/>
      <c r="AG132" s="100"/>
      <c r="AH132" s="113"/>
      <c r="AI132" s="113"/>
      <c r="AJ132" s="43"/>
      <c r="AK132" s="43"/>
      <c r="AL132" s="10"/>
      <c r="AM132" s="10"/>
      <c r="AN132" s="10"/>
      <c r="AO132" s="66">
        <f>C132*$AO$3</f>
        <v>1020</v>
      </c>
    </row>
    <row r="133" spans="1:41" ht="12.6" customHeight="1" x14ac:dyDescent="0.25">
      <c r="A133" s="91">
        <f t="shared" si="4"/>
        <v>129</v>
      </c>
      <c r="B133" s="30" t="s">
        <v>262</v>
      </c>
      <c r="C133" s="92">
        <f t="shared" si="5"/>
        <v>3</v>
      </c>
      <c r="D133" s="60"/>
      <c r="E133" s="43"/>
      <c r="F133" s="43"/>
      <c r="G133" s="84"/>
      <c r="H133" s="84"/>
      <c r="I133" s="43"/>
      <c r="J133" s="43"/>
      <c r="K133" s="100"/>
      <c r="L133" s="43"/>
      <c r="M133" s="43"/>
      <c r="N133" s="100"/>
      <c r="O133" s="43"/>
      <c r="P133" s="43"/>
      <c r="Q133" s="43"/>
      <c r="R133" s="109" t="s">
        <v>80</v>
      </c>
      <c r="S133" s="43"/>
      <c r="T133" s="84" t="s">
        <v>80</v>
      </c>
      <c r="U133" s="109" t="s">
        <v>80</v>
      </c>
      <c r="V133" s="43"/>
      <c r="W133" s="43"/>
      <c r="X133" s="43"/>
      <c r="Y133" s="43"/>
      <c r="Z133" s="43"/>
      <c r="AA133" s="43"/>
      <c r="AB133" s="100"/>
      <c r="AC133" s="43"/>
      <c r="AD133" s="43"/>
      <c r="AE133" s="43"/>
      <c r="AF133" s="43"/>
      <c r="AG133" s="100"/>
      <c r="AH133" s="113"/>
      <c r="AI133" s="113"/>
      <c r="AJ133" s="43"/>
      <c r="AK133" s="43"/>
      <c r="AL133" s="10"/>
      <c r="AM133" s="10"/>
      <c r="AN133" s="10"/>
      <c r="AO133" s="66">
        <f t="shared" si="6"/>
        <v>255</v>
      </c>
    </row>
    <row r="134" spans="1:41" ht="12.6" customHeight="1" x14ac:dyDescent="0.25">
      <c r="A134" s="91">
        <f t="shared" si="4"/>
        <v>130</v>
      </c>
      <c r="B134" s="30" t="s">
        <v>346</v>
      </c>
      <c r="C134" s="92">
        <f>COUNTIF(D134:AN134,"X")</f>
        <v>10</v>
      </c>
      <c r="D134" s="69"/>
      <c r="E134" s="50"/>
      <c r="F134" s="50"/>
      <c r="G134" s="87"/>
      <c r="H134" s="87"/>
      <c r="I134" s="50"/>
      <c r="J134" s="50"/>
      <c r="K134" s="110"/>
      <c r="L134" s="50"/>
      <c r="M134" s="50"/>
      <c r="N134" s="110"/>
      <c r="O134" s="50"/>
      <c r="P134" s="50"/>
      <c r="Q134" s="50"/>
      <c r="R134" s="111"/>
      <c r="S134" s="50"/>
      <c r="T134" s="87"/>
      <c r="U134" s="111"/>
      <c r="V134" s="87"/>
      <c r="W134" s="84" t="s">
        <v>80</v>
      </c>
      <c r="X134" s="84" t="s">
        <v>80</v>
      </c>
      <c r="Y134" s="43"/>
      <c r="Z134" s="84" t="s">
        <v>80</v>
      </c>
      <c r="AA134" s="43"/>
      <c r="AB134" s="100"/>
      <c r="AC134" s="43"/>
      <c r="AD134" s="43"/>
      <c r="AE134" s="84" t="s">
        <v>80</v>
      </c>
      <c r="AF134" s="43"/>
      <c r="AG134" s="100"/>
      <c r="AH134" s="113" t="s">
        <v>80</v>
      </c>
      <c r="AI134" s="113" t="s">
        <v>80</v>
      </c>
      <c r="AJ134" s="43"/>
      <c r="AK134" s="84" t="s">
        <v>80</v>
      </c>
      <c r="AL134" s="10" t="s">
        <v>80</v>
      </c>
      <c r="AM134" s="10" t="s">
        <v>80</v>
      </c>
      <c r="AN134" s="10" t="s">
        <v>80</v>
      </c>
      <c r="AO134" s="66">
        <f>C134*$AO$3</f>
        <v>850</v>
      </c>
    </row>
    <row r="135" spans="1:41" ht="12.6" customHeight="1" x14ac:dyDescent="0.25">
      <c r="A135" s="91">
        <f t="shared" si="4"/>
        <v>131</v>
      </c>
      <c r="B135" s="30" t="s">
        <v>340</v>
      </c>
      <c r="C135" s="92">
        <f t="shared" si="5"/>
        <v>12</v>
      </c>
      <c r="D135" s="60"/>
      <c r="E135" s="43"/>
      <c r="F135" s="43"/>
      <c r="G135" s="84"/>
      <c r="H135" s="84"/>
      <c r="I135" s="43"/>
      <c r="J135" s="43"/>
      <c r="K135" s="100"/>
      <c r="L135" s="43"/>
      <c r="M135" s="43"/>
      <c r="N135" s="100"/>
      <c r="O135" s="84" t="s">
        <v>80</v>
      </c>
      <c r="P135" s="84" t="s">
        <v>80</v>
      </c>
      <c r="Q135" s="84" t="s">
        <v>80</v>
      </c>
      <c r="R135" s="109" t="s">
        <v>80</v>
      </c>
      <c r="S135" s="43"/>
      <c r="T135" s="84" t="s">
        <v>80</v>
      </c>
      <c r="U135" s="100"/>
      <c r="V135" s="43"/>
      <c r="W135" s="43"/>
      <c r="X135" s="43"/>
      <c r="Y135" s="84" t="s">
        <v>80</v>
      </c>
      <c r="Z135" s="43"/>
      <c r="AA135" s="84" t="s">
        <v>80</v>
      </c>
      <c r="AB135" s="100"/>
      <c r="AC135" s="84" t="s">
        <v>80</v>
      </c>
      <c r="AD135" s="84" t="s">
        <v>80</v>
      </c>
      <c r="AE135" s="43"/>
      <c r="AF135" s="84" t="s">
        <v>80</v>
      </c>
      <c r="AG135" s="100"/>
      <c r="AH135" s="113"/>
      <c r="AI135" s="113"/>
      <c r="AJ135" s="43"/>
      <c r="AK135" s="43"/>
      <c r="AL135" s="10"/>
      <c r="AM135" s="10" t="s">
        <v>80</v>
      </c>
      <c r="AN135" s="10" t="s">
        <v>80</v>
      </c>
      <c r="AO135" s="66">
        <f t="shared" si="6"/>
        <v>1020</v>
      </c>
    </row>
    <row r="136" spans="1:41" ht="12.6" customHeight="1" x14ac:dyDescent="0.25">
      <c r="A136" s="91">
        <f t="shared" si="4"/>
        <v>132</v>
      </c>
      <c r="B136" s="30" t="s">
        <v>341</v>
      </c>
      <c r="C136" s="92">
        <f t="shared" si="5"/>
        <v>19</v>
      </c>
      <c r="D136" s="60"/>
      <c r="E136" s="43"/>
      <c r="F136" s="43"/>
      <c r="G136" s="84"/>
      <c r="H136" s="84"/>
      <c r="I136" s="43"/>
      <c r="J136" s="43"/>
      <c r="K136" s="100"/>
      <c r="L136" s="43"/>
      <c r="M136" s="84" t="s">
        <v>80</v>
      </c>
      <c r="N136" s="100"/>
      <c r="O136" s="84" t="s">
        <v>80</v>
      </c>
      <c r="P136" s="84" t="s">
        <v>80</v>
      </c>
      <c r="Q136" s="84" t="s">
        <v>80</v>
      </c>
      <c r="R136" s="109" t="s">
        <v>80</v>
      </c>
      <c r="S136" s="43"/>
      <c r="T136" s="84" t="s">
        <v>80</v>
      </c>
      <c r="U136" s="100"/>
      <c r="V136" s="43"/>
      <c r="W136" s="84" t="s">
        <v>80</v>
      </c>
      <c r="X136" s="43"/>
      <c r="Y136" s="84" t="s">
        <v>80</v>
      </c>
      <c r="Z136" s="84" t="s">
        <v>80</v>
      </c>
      <c r="AA136" s="84" t="s">
        <v>80</v>
      </c>
      <c r="AB136" s="100"/>
      <c r="AC136" s="84" t="s">
        <v>80</v>
      </c>
      <c r="AD136" s="84" t="s">
        <v>80</v>
      </c>
      <c r="AE136" s="84" t="s">
        <v>80</v>
      </c>
      <c r="AF136" s="84" t="s">
        <v>80</v>
      </c>
      <c r="AG136" s="100"/>
      <c r="AH136" s="113"/>
      <c r="AI136" s="113" t="s">
        <v>80</v>
      </c>
      <c r="AJ136" s="84" t="s">
        <v>80</v>
      </c>
      <c r="AK136" s="43"/>
      <c r="AL136" s="10" t="s">
        <v>80</v>
      </c>
      <c r="AM136" s="10" t="s">
        <v>80</v>
      </c>
      <c r="AN136" s="10" t="s">
        <v>80</v>
      </c>
      <c r="AO136" s="66">
        <f t="shared" si="6"/>
        <v>1615</v>
      </c>
    </row>
    <row r="137" spans="1:41" ht="12.6" customHeight="1" x14ac:dyDescent="0.25">
      <c r="A137" s="91">
        <f t="shared" si="4"/>
        <v>133</v>
      </c>
      <c r="B137" s="30" t="s">
        <v>313</v>
      </c>
      <c r="C137" s="92">
        <f t="shared" si="5"/>
        <v>22</v>
      </c>
      <c r="D137" s="60"/>
      <c r="E137" s="84" t="s">
        <v>80</v>
      </c>
      <c r="F137" s="84" t="s">
        <v>80</v>
      </c>
      <c r="G137" s="84" t="s">
        <v>80</v>
      </c>
      <c r="H137" s="84" t="s">
        <v>80</v>
      </c>
      <c r="I137" s="84" t="s">
        <v>80</v>
      </c>
      <c r="J137" s="84" t="s">
        <v>80</v>
      </c>
      <c r="K137" s="100"/>
      <c r="L137" s="84" t="s">
        <v>80</v>
      </c>
      <c r="M137" s="84" t="s">
        <v>80</v>
      </c>
      <c r="N137" s="100"/>
      <c r="O137" s="43"/>
      <c r="P137" s="84" t="s">
        <v>80</v>
      </c>
      <c r="Q137" s="84" t="s">
        <v>80</v>
      </c>
      <c r="R137" s="109" t="s">
        <v>80</v>
      </c>
      <c r="S137" s="43"/>
      <c r="T137" s="43"/>
      <c r="U137" s="100"/>
      <c r="V137" s="84" t="s">
        <v>80</v>
      </c>
      <c r="W137" s="43"/>
      <c r="X137" s="43"/>
      <c r="Y137" s="43"/>
      <c r="Z137" s="43"/>
      <c r="AA137" s="84" t="s">
        <v>80</v>
      </c>
      <c r="AB137" s="109" t="s">
        <v>80</v>
      </c>
      <c r="AC137" s="84" t="s">
        <v>80</v>
      </c>
      <c r="AD137" s="84" t="s">
        <v>80</v>
      </c>
      <c r="AE137" s="43"/>
      <c r="AF137" s="84" t="s">
        <v>80</v>
      </c>
      <c r="AG137" s="100"/>
      <c r="AH137" s="113" t="s">
        <v>80</v>
      </c>
      <c r="AI137" s="113" t="s">
        <v>80</v>
      </c>
      <c r="AJ137" s="43"/>
      <c r="AK137" s="84" t="s">
        <v>80</v>
      </c>
      <c r="AL137" s="10" t="s">
        <v>80</v>
      </c>
      <c r="AM137" s="10"/>
      <c r="AN137" s="10" t="s">
        <v>80</v>
      </c>
      <c r="AO137" s="66">
        <f t="shared" si="6"/>
        <v>1870</v>
      </c>
    </row>
    <row r="138" spans="1:41" ht="12.6" customHeight="1" x14ac:dyDescent="0.25">
      <c r="A138" s="91">
        <f t="shared" si="4"/>
        <v>134</v>
      </c>
      <c r="B138" s="30" t="s">
        <v>314</v>
      </c>
      <c r="C138" s="92">
        <f t="shared" si="5"/>
        <v>0</v>
      </c>
      <c r="D138" s="60"/>
      <c r="E138" s="43"/>
      <c r="F138" s="43"/>
      <c r="G138" s="84"/>
      <c r="H138" s="84"/>
      <c r="I138" s="43"/>
      <c r="J138" s="43"/>
      <c r="K138" s="100"/>
      <c r="L138" s="43"/>
      <c r="M138" s="43"/>
      <c r="N138" s="100"/>
      <c r="O138" s="43"/>
      <c r="P138" s="43"/>
      <c r="Q138" s="43"/>
      <c r="R138" s="100"/>
      <c r="S138" s="43"/>
      <c r="T138" s="43"/>
      <c r="U138" s="100"/>
      <c r="V138" s="43"/>
      <c r="W138" s="43"/>
      <c r="X138" s="43"/>
      <c r="Y138" s="43"/>
      <c r="Z138" s="43"/>
      <c r="AA138" s="43"/>
      <c r="AB138" s="100"/>
      <c r="AC138" s="43"/>
      <c r="AD138" s="43"/>
      <c r="AE138" s="43"/>
      <c r="AF138" s="43"/>
      <c r="AG138" s="100"/>
      <c r="AH138" s="113"/>
      <c r="AI138" s="113"/>
      <c r="AJ138" s="43"/>
      <c r="AK138" s="43"/>
      <c r="AL138" s="10"/>
      <c r="AM138" s="10"/>
      <c r="AN138" s="10"/>
      <c r="AO138" s="66">
        <f t="shared" si="6"/>
        <v>0</v>
      </c>
    </row>
    <row r="139" spans="1:41" ht="12.6" customHeight="1" x14ac:dyDescent="0.25">
      <c r="A139" s="91">
        <f t="shared" si="4"/>
        <v>135</v>
      </c>
      <c r="B139" s="30" t="s">
        <v>10</v>
      </c>
      <c r="C139" s="92">
        <f t="shared" si="5"/>
        <v>12</v>
      </c>
      <c r="D139" s="60"/>
      <c r="E139" s="43"/>
      <c r="F139" s="43"/>
      <c r="G139" s="84"/>
      <c r="H139" s="84" t="s">
        <v>80</v>
      </c>
      <c r="I139" s="84" t="s">
        <v>80</v>
      </c>
      <c r="J139" s="43"/>
      <c r="K139" s="100"/>
      <c r="L139" s="84" t="s">
        <v>80</v>
      </c>
      <c r="M139" s="84" t="s">
        <v>80</v>
      </c>
      <c r="N139" s="109" t="s">
        <v>80</v>
      </c>
      <c r="O139" s="84" t="s">
        <v>80</v>
      </c>
      <c r="P139" s="84" t="s">
        <v>80</v>
      </c>
      <c r="Q139" s="84" t="s">
        <v>80</v>
      </c>
      <c r="R139" s="100"/>
      <c r="S139" s="43"/>
      <c r="T139" s="84" t="s">
        <v>80</v>
      </c>
      <c r="U139" s="109" t="s">
        <v>80</v>
      </c>
      <c r="V139" s="43"/>
      <c r="W139" s="43"/>
      <c r="X139" s="43"/>
      <c r="Y139" s="43"/>
      <c r="Z139" s="84" t="s">
        <v>80</v>
      </c>
      <c r="AA139" s="43"/>
      <c r="AB139" s="100"/>
      <c r="AC139" s="43"/>
      <c r="AD139" s="43"/>
      <c r="AE139" s="84" t="s">
        <v>80</v>
      </c>
      <c r="AF139" s="43"/>
      <c r="AG139" s="100"/>
      <c r="AH139" s="113"/>
      <c r="AI139" s="113"/>
      <c r="AJ139" s="43"/>
      <c r="AK139" s="43"/>
      <c r="AL139" s="10"/>
      <c r="AM139" s="10"/>
      <c r="AN139" s="10"/>
      <c r="AO139" s="66">
        <f t="shared" si="6"/>
        <v>1020</v>
      </c>
    </row>
    <row r="140" spans="1:41" ht="12.6" customHeight="1" x14ac:dyDescent="0.25">
      <c r="A140" s="91">
        <f t="shared" si="4"/>
        <v>136</v>
      </c>
      <c r="B140" s="30" t="s">
        <v>319</v>
      </c>
      <c r="C140" s="92">
        <f t="shared" si="5"/>
        <v>3</v>
      </c>
      <c r="D140" s="60"/>
      <c r="E140" s="84" t="s">
        <v>80</v>
      </c>
      <c r="F140" s="43"/>
      <c r="G140" s="84"/>
      <c r="H140" s="84" t="s">
        <v>80</v>
      </c>
      <c r="I140" s="43"/>
      <c r="J140" s="84" t="s">
        <v>80</v>
      </c>
      <c r="K140" s="100"/>
      <c r="L140" s="43"/>
      <c r="M140" s="43"/>
      <c r="N140" s="100"/>
      <c r="O140" s="43"/>
      <c r="P140" s="43"/>
      <c r="Q140" s="43"/>
      <c r="R140" s="100"/>
      <c r="S140" s="43"/>
      <c r="T140" s="43"/>
      <c r="U140" s="100"/>
      <c r="V140" s="43"/>
      <c r="W140" s="84"/>
      <c r="X140" s="43"/>
      <c r="Y140" s="43"/>
      <c r="Z140" s="43"/>
      <c r="AA140" s="43"/>
      <c r="AB140" s="100"/>
      <c r="AC140" s="43"/>
      <c r="AD140" s="43"/>
      <c r="AE140" s="43"/>
      <c r="AF140" s="43"/>
      <c r="AG140" s="100"/>
      <c r="AH140" s="113"/>
      <c r="AI140" s="113"/>
      <c r="AJ140" s="43"/>
      <c r="AK140" s="43"/>
      <c r="AL140" s="10"/>
      <c r="AM140" s="10"/>
      <c r="AN140" s="10"/>
      <c r="AO140" s="66">
        <f t="shared" si="6"/>
        <v>255</v>
      </c>
    </row>
    <row r="141" spans="1:41" ht="12.6" customHeight="1" x14ac:dyDescent="0.25">
      <c r="A141" s="91">
        <f t="shared" si="4"/>
        <v>137</v>
      </c>
      <c r="B141" s="30" t="s">
        <v>264</v>
      </c>
      <c r="C141" s="92">
        <f t="shared" si="5"/>
        <v>33</v>
      </c>
      <c r="D141" s="94" t="s">
        <v>80</v>
      </c>
      <c r="E141" s="84" t="s">
        <v>80</v>
      </c>
      <c r="F141" s="84" t="s">
        <v>80</v>
      </c>
      <c r="G141" s="84" t="s">
        <v>80</v>
      </c>
      <c r="H141" s="84" t="s">
        <v>80</v>
      </c>
      <c r="I141" s="84" t="s">
        <v>80</v>
      </c>
      <c r="J141" s="84" t="s">
        <v>80</v>
      </c>
      <c r="K141" s="100"/>
      <c r="L141" s="84" t="s">
        <v>80</v>
      </c>
      <c r="M141" s="84" t="s">
        <v>80</v>
      </c>
      <c r="N141" s="109" t="s">
        <v>80</v>
      </c>
      <c r="O141" s="84" t="s">
        <v>80</v>
      </c>
      <c r="P141" s="84" t="s">
        <v>80</v>
      </c>
      <c r="Q141" s="84" t="s">
        <v>80</v>
      </c>
      <c r="R141" s="109" t="s">
        <v>80</v>
      </c>
      <c r="S141" s="84" t="s">
        <v>80</v>
      </c>
      <c r="T141" s="84" t="s">
        <v>80</v>
      </c>
      <c r="U141" s="109" t="s">
        <v>80</v>
      </c>
      <c r="V141" s="84" t="s">
        <v>80</v>
      </c>
      <c r="W141" s="84" t="s">
        <v>80</v>
      </c>
      <c r="X141" s="84" t="s">
        <v>80</v>
      </c>
      <c r="Y141" s="84" t="s">
        <v>80</v>
      </c>
      <c r="Z141" s="43"/>
      <c r="AA141" s="43"/>
      <c r="AB141" s="100"/>
      <c r="AC141" s="84" t="s">
        <v>80</v>
      </c>
      <c r="AD141" s="84" t="s">
        <v>80</v>
      </c>
      <c r="AE141" s="84" t="s">
        <v>80</v>
      </c>
      <c r="AF141" s="84" t="s">
        <v>80</v>
      </c>
      <c r="AG141" s="109" t="s">
        <v>80</v>
      </c>
      <c r="AH141" s="113" t="s">
        <v>80</v>
      </c>
      <c r="AI141" s="113" t="s">
        <v>80</v>
      </c>
      <c r="AJ141" s="84" t="s">
        <v>80</v>
      </c>
      <c r="AK141" s="84" t="s">
        <v>80</v>
      </c>
      <c r="AL141" s="10" t="s">
        <v>80</v>
      </c>
      <c r="AM141" s="10" t="s">
        <v>80</v>
      </c>
      <c r="AN141" s="10" t="s">
        <v>80</v>
      </c>
      <c r="AO141" s="66">
        <f t="shared" si="6"/>
        <v>2805</v>
      </c>
    </row>
    <row r="142" spans="1:41" ht="12.6" customHeight="1" x14ac:dyDescent="0.25">
      <c r="A142" s="91">
        <f t="shared" si="4"/>
        <v>138</v>
      </c>
      <c r="B142" s="30" t="s">
        <v>7</v>
      </c>
      <c r="C142" s="92">
        <f t="shared" si="5"/>
        <v>3</v>
      </c>
      <c r="D142" s="60"/>
      <c r="E142" s="43"/>
      <c r="F142" s="43"/>
      <c r="G142" s="84"/>
      <c r="H142" s="84"/>
      <c r="I142" s="43"/>
      <c r="J142" s="43"/>
      <c r="K142" s="100"/>
      <c r="L142" s="43"/>
      <c r="M142" s="43"/>
      <c r="N142" s="100"/>
      <c r="O142" s="43"/>
      <c r="P142" s="43"/>
      <c r="Q142" s="43"/>
      <c r="R142" s="100"/>
      <c r="S142" s="43"/>
      <c r="T142" s="84" t="s">
        <v>80</v>
      </c>
      <c r="U142" s="109" t="s">
        <v>80</v>
      </c>
      <c r="V142" s="43"/>
      <c r="W142" s="84" t="s">
        <v>80</v>
      </c>
      <c r="X142" s="43"/>
      <c r="Y142" s="43"/>
      <c r="Z142" s="43"/>
      <c r="AA142" s="43"/>
      <c r="AB142" s="100"/>
      <c r="AC142" s="43"/>
      <c r="AD142" s="43"/>
      <c r="AE142" s="43"/>
      <c r="AF142" s="43"/>
      <c r="AG142" s="100"/>
      <c r="AH142" s="113"/>
      <c r="AI142" s="113"/>
      <c r="AJ142" s="43"/>
      <c r="AK142" s="43"/>
      <c r="AL142" s="10"/>
      <c r="AM142" s="10"/>
      <c r="AN142" s="10"/>
      <c r="AO142" s="66">
        <f t="shared" si="6"/>
        <v>255</v>
      </c>
    </row>
    <row r="143" spans="1:41" ht="12.6" customHeight="1" x14ac:dyDescent="0.25">
      <c r="A143" s="91">
        <f t="shared" si="4"/>
        <v>139</v>
      </c>
      <c r="B143" s="30" t="s">
        <v>342</v>
      </c>
      <c r="C143" s="92">
        <f t="shared" si="5"/>
        <v>0</v>
      </c>
      <c r="D143" s="60"/>
      <c r="E143" s="43"/>
      <c r="F143" s="43"/>
      <c r="G143" s="84"/>
      <c r="H143" s="84"/>
      <c r="I143" s="43"/>
      <c r="J143" s="43"/>
      <c r="K143" s="100"/>
      <c r="L143" s="43"/>
      <c r="M143" s="43"/>
      <c r="N143" s="100"/>
      <c r="O143" s="43"/>
      <c r="P143" s="43"/>
      <c r="Q143" s="43"/>
      <c r="R143" s="100"/>
      <c r="S143" s="43"/>
      <c r="T143" s="43"/>
      <c r="U143" s="100"/>
      <c r="V143" s="43"/>
      <c r="W143" s="43"/>
      <c r="X143" s="43"/>
      <c r="Y143" s="43"/>
      <c r="Z143" s="43"/>
      <c r="AA143" s="43"/>
      <c r="AB143" s="100"/>
      <c r="AC143" s="43"/>
      <c r="AD143" s="43"/>
      <c r="AE143" s="43"/>
      <c r="AF143" s="43"/>
      <c r="AG143" s="100"/>
      <c r="AH143" s="113"/>
      <c r="AI143" s="113"/>
      <c r="AJ143" s="43"/>
      <c r="AK143" s="43"/>
      <c r="AL143" s="10"/>
      <c r="AM143" s="10"/>
      <c r="AN143" s="10"/>
      <c r="AO143" s="66">
        <f>C143*$AO$3</f>
        <v>0</v>
      </c>
    </row>
    <row r="144" spans="1:41" ht="12.6" customHeight="1" x14ac:dyDescent="0.25">
      <c r="A144" s="91">
        <f t="shared" si="4"/>
        <v>140</v>
      </c>
      <c r="B144" s="30" t="s">
        <v>8</v>
      </c>
      <c r="C144" s="92">
        <f t="shared" si="5"/>
        <v>25</v>
      </c>
      <c r="D144" s="94" t="s">
        <v>80</v>
      </c>
      <c r="E144" s="84" t="s">
        <v>80</v>
      </c>
      <c r="F144" s="43"/>
      <c r="G144" s="84" t="s">
        <v>80</v>
      </c>
      <c r="H144" s="84" t="s">
        <v>80</v>
      </c>
      <c r="I144" s="84" t="s">
        <v>80</v>
      </c>
      <c r="J144" s="84" t="s">
        <v>80</v>
      </c>
      <c r="K144" s="100"/>
      <c r="L144" s="84" t="s">
        <v>80</v>
      </c>
      <c r="M144" s="84" t="s">
        <v>80</v>
      </c>
      <c r="N144" s="109" t="s">
        <v>80</v>
      </c>
      <c r="O144" s="84" t="s">
        <v>80</v>
      </c>
      <c r="P144" s="84" t="s">
        <v>80</v>
      </c>
      <c r="Q144" s="43"/>
      <c r="R144" s="109" t="s">
        <v>80</v>
      </c>
      <c r="S144" s="43"/>
      <c r="T144" s="84" t="s">
        <v>80</v>
      </c>
      <c r="U144" s="109" t="s">
        <v>80</v>
      </c>
      <c r="V144" s="43"/>
      <c r="W144" s="43"/>
      <c r="X144" s="84" t="s">
        <v>80</v>
      </c>
      <c r="Y144" s="84" t="s">
        <v>80</v>
      </c>
      <c r="Z144" s="84" t="s">
        <v>80</v>
      </c>
      <c r="AA144" s="43"/>
      <c r="AB144" s="109" t="s">
        <v>80</v>
      </c>
      <c r="AC144" s="84" t="s">
        <v>80</v>
      </c>
      <c r="AD144" s="43"/>
      <c r="AE144" s="84" t="s">
        <v>80</v>
      </c>
      <c r="AF144" s="84" t="s">
        <v>80</v>
      </c>
      <c r="AG144" s="100"/>
      <c r="AH144" s="113"/>
      <c r="AI144" s="113"/>
      <c r="AJ144" s="43"/>
      <c r="AK144" s="84" t="s">
        <v>80</v>
      </c>
      <c r="AL144" s="10" t="s">
        <v>80</v>
      </c>
      <c r="AM144" s="10" t="s">
        <v>80</v>
      </c>
      <c r="AN144" s="10" t="s">
        <v>80</v>
      </c>
      <c r="AO144" s="66">
        <f>C144*$AO$3</f>
        <v>2125</v>
      </c>
    </row>
    <row r="145" spans="1:41" ht="12.6" customHeight="1" thickBot="1" x14ac:dyDescent="0.3">
      <c r="A145" s="91"/>
      <c r="B145" s="30"/>
      <c r="C145" s="92"/>
      <c r="D145" s="60"/>
      <c r="E145" s="43"/>
      <c r="F145" s="43"/>
      <c r="G145" s="84"/>
      <c r="H145" s="84"/>
      <c r="I145" s="43"/>
      <c r="J145" s="43"/>
      <c r="K145" s="100"/>
      <c r="L145" s="43"/>
      <c r="M145" s="43"/>
      <c r="N145" s="100"/>
      <c r="O145" s="43"/>
      <c r="P145" s="43"/>
      <c r="Q145" s="43"/>
      <c r="R145" s="100"/>
      <c r="S145" s="43"/>
      <c r="T145" s="43"/>
      <c r="U145" s="100"/>
      <c r="V145" s="43"/>
      <c r="W145" s="43"/>
      <c r="X145" s="43"/>
      <c r="Y145" s="43"/>
      <c r="Z145" s="43"/>
      <c r="AA145" s="43"/>
      <c r="AB145" s="100"/>
      <c r="AC145" s="43"/>
      <c r="AD145" s="84"/>
      <c r="AE145" s="84"/>
      <c r="AF145" s="84"/>
      <c r="AG145" s="100"/>
      <c r="AH145" s="84"/>
      <c r="AI145" s="43"/>
      <c r="AJ145" s="84"/>
      <c r="AK145" s="84"/>
      <c r="AL145" s="10"/>
      <c r="AM145" s="10"/>
      <c r="AN145" s="10"/>
      <c r="AO145" s="66"/>
    </row>
    <row r="146" spans="1:41" ht="14.25" customHeight="1" thickBot="1" x14ac:dyDescent="0.25">
      <c r="A146" s="3"/>
      <c r="B146" s="42" t="s">
        <v>11</v>
      </c>
      <c r="C146" s="3">
        <f>SUM(C5:C145)</f>
        <v>2132</v>
      </c>
      <c r="D146" s="36">
        <f t="shared" ref="D146:AN146" si="7">COUNTIF(D5:D145,"X")</f>
        <v>79</v>
      </c>
      <c r="E146" s="25">
        <f t="shared" si="7"/>
        <v>88</v>
      </c>
      <c r="F146" s="25">
        <f t="shared" si="7"/>
        <v>65</v>
      </c>
      <c r="G146" s="25">
        <f t="shared" si="7"/>
        <v>81</v>
      </c>
      <c r="H146" s="25">
        <f t="shared" si="7"/>
        <v>87</v>
      </c>
      <c r="I146" s="25">
        <f t="shared" si="7"/>
        <v>75</v>
      </c>
      <c r="J146" s="25">
        <f t="shared" si="7"/>
        <v>59</v>
      </c>
      <c r="K146" s="107">
        <f>COUNTIF(K5:K145,"X")</f>
        <v>11</v>
      </c>
      <c r="L146" s="25">
        <f t="shared" si="7"/>
        <v>70</v>
      </c>
      <c r="M146" s="25">
        <f t="shared" si="7"/>
        <v>71</v>
      </c>
      <c r="N146" s="107">
        <f>COUNTIF(N5:N145,"X")</f>
        <v>33</v>
      </c>
      <c r="O146" s="25">
        <f t="shared" si="7"/>
        <v>81</v>
      </c>
      <c r="P146" s="25">
        <f t="shared" si="7"/>
        <v>69</v>
      </c>
      <c r="Q146" s="25">
        <f t="shared" si="7"/>
        <v>65</v>
      </c>
      <c r="R146" s="107">
        <f t="shared" si="7"/>
        <v>44</v>
      </c>
      <c r="S146" s="25">
        <f t="shared" si="7"/>
        <v>47</v>
      </c>
      <c r="T146" s="25">
        <f t="shared" si="7"/>
        <v>65</v>
      </c>
      <c r="U146" s="107">
        <f t="shared" si="7"/>
        <v>51</v>
      </c>
      <c r="V146" s="25">
        <f t="shared" si="7"/>
        <v>63</v>
      </c>
      <c r="W146" s="25">
        <f t="shared" si="7"/>
        <v>61</v>
      </c>
      <c r="X146" s="25">
        <f t="shared" si="7"/>
        <v>47</v>
      </c>
      <c r="Y146" s="25">
        <f t="shared" si="7"/>
        <v>68</v>
      </c>
      <c r="Z146" s="25">
        <f t="shared" si="7"/>
        <v>60</v>
      </c>
      <c r="AA146" s="25">
        <f t="shared" si="7"/>
        <v>47</v>
      </c>
      <c r="AB146" s="107">
        <f t="shared" si="7"/>
        <v>34</v>
      </c>
      <c r="AC146" s="25">
        <f t="shared" si="7"/>
        <v>51</v>
      </c>
      <c r="AD146" s="25">
        <f t="shared" si="7"/>
        <v>49</v>
      </c>
      <c r="AE146" s="25">
        <f t="shared" si="7"/>
        <v>54</v>
      </c>
      <c r="AF146" s="25">
        <f t="shared" si="7"/>
        <v>64</v>
      </c>
      <c r="AG146" s="107">
        <f t="shared" si="7"/>
        <v>8</v>
      </c>
      <c r="AH146" s="25">
        <f t="shared" si="7"/>
        <v>42</v>
      </c>
      <c r="AI146" s="25">
        <f t="shared" si="7"/>
        <v>56</v>
      </c>
      <c r="AJ146" s="25">
        <f t="shared" si="7"/>
        <v>45</v>
      </c>
      <c r="AK146" s="25">
        <f t="shared" si="7"/>
        <v>57</v>
      </c>
      <c r="AL146" s="25">
        <f t="shared" si="7"/>
        <v>61</v>
      </c>
      <c r="AM146" s="25">
        <f t="shared" si="7"/>
        <v>60</v>
      </c>
      <c r="AN146" s="25">
        <f t="shared" si="7"/>
        <v>64</v>
      </c>
      <c r="AO146" s="65">
        <f>SUM(AO5:AO145)</f>
        <v>181220</v>
      </c>
    </row>
    <row r="147" spans="1:41" ht="12.75" customHeight="1" x14ac:dyDescent="0.2">
      <c r="D147" s="64" t="s">
        <v>234</v>
      </c>
      <c r="E147" s="63"/>
      <c r="F147" s="63"/>
      <c r="G147" s="63"/>
      <c r="H147" s="63"/>
      <c r="I147" s="63"/>
      <c r="J147" s="63"/>
      <c r="K147">
        <f>AVERAGE(D146:AN146)</f>
        <v>57.621621621621621</v>
      </c>
      <c r="P147" s="63"/>
      <c r="Q147" s="63"/>
      <c r="R147" s="63"/>
      <c r="S147" s="63"/>
      <c r="T147" s="63"/>
      <c r="U147" s="63"/>
      <c r="V147" s="63"/>
      <c r="W147" s="63"/>
      <c r="X147" s="63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A1:AL1"/>
    <mergeCell ref="D2:AN2"/>
  </mergeCells>
  <pageMargins left="7.8740157480315001E-2" right="7.8740157480315001E-2" top="0.3" bottom="0.3" header="0" footer="0"/>
  <pageSetup scale="87" fitToWidth="2" fitToHeight="3" orientation="landscape" r:id="rId1"/>
  <headerFooter alignWithMargins="0">
    <oddFooter>&amp;RKDM -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147"/>
  <sheetViews>
    <sheetView workbookViewId="0">
      <pane xSplit="2" ySplit="4" topLeftCell="C108" activePane="bottomRight" state="frozen"/>
      <selection pane="topRight" activeCell="C1" sqref="C1"/>
      <selection pane="bottomLeft" activeCell="A5" sqref="A5"/>
      <selection pane="bottomRight" activeCell="C125" sqref="C125"/>
    </sheetView>
  </sheetViews>
  <sheetFormatPr defaultRowHeight="12.75" x14ac:dyDescent="0.2"/>
  <cols>
    <col min="1" max="1" width="4" customWidth="1"/>
    <col min="2" max="2" width="22.28515625" customWidth="1"/>
    <col min="3" max="3" width="5.7109375" customWidth="1"/>
    <col min="4" max="5" width="3.28515625" bestFit="1" customWidth="1"/>
    <col min="6" max="19" width="3.28515625" customWidth="1"/>
    <col min="20" max="21" width="3.28515625" bestFit="1" customWidth="1"/>
    <col min="22" max="32" width="3.28515625" customWidth="1"/>
    <col min="33" max="33" width="3.28515625" bestFit="1" customWidth="1"/>
    <col min="34" max="34" width="3.28515625" customWidth="1"/>
    <col min="35" max="35" width="7.5703125" style="4" bestFit="1" customWidth="1"/>
  </cols>
  <sheetData>
    <row r="1" spans="1:35" ht="16.5" thickBot="1" x14ac:dyDescent="0.3">
      <c r="A1" s="233" t="s">
        <v>300</v>
      </c>
      <c r="B1" s="239"/>
      <c r="C1" s="239"/>
      <c r="D1" s="235"/>
      <c r="E1" s="2"/>
      <c r="F1" s="2"/>
      <c r="G1" s="2"/>
      <c r="H1" s="2"/>
      <c r="I1" s="2"/>
      <c r="J1" s="2"/>
      <c r="P1" s="2"/>
      <c r="Q1" s="2"/>
      <c r="R1" s="2"/>
      <c r="S1" s="2"/>
      <c r="T1" s="2"/>
      <c r="U1" s="2"/>
      <c r="V1" s="2"/>
      <c r="W1" s="236" t="s">
        <v>270</v>
      </c>
      <c r="X1" s="234"/>
      <c r="Y1" s="234"/>
      <c r="Z1" s="234"/>
      <c r="AA1" s="234"/>
      <c r="AB1" s="234"/>
      <c r="AC1" s="234"/>
      <c r="AD1" s="234"/>
      <c r="AE1" s="234"/>
      <c r="AF1" s="235"/>
    </row>
    <row r="2" spans="1:35" x14ac:dyDescent="0.2">
      <c r="C2" s="1"/>
      <c r="D2" s="240" t="s">
        <v>5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2"/>
    </row>
    <row r="3" spans="1:35" ht="13.5" thickBot="1" x14ac:dyDescent="0.25">
      <c r="C3" s="1"/>
      <c r="D3" s="78">
        <v>1</v>
      </c>
      <c r="E3" s="77">
        <v>2</v>
      </c>
      <c r="F3" s="77">
        <v>3</v>
      </c>
      <c r="G3" s="77">
        <v>4</v>
      </c>
      <c r="H3" s="77">
        <v>5</v>
      </c>
      <c r="I3" s="77">
        <v>6</v>
      </c>
      <c r="J3" s="77">
        <v>7</v>
      </c>
      <c r="K3" s="77">
        <v>8</v>
      </c>
      <c r="L3" s="77">
        <v>9</v>
      </c>
      <c r="M3" s="77">
        <v>10</v>
      </c>
      <c r="N3" s="77">
        <v>11</v>
      </c>
      <c r="O3" s="77">
        <v>12</v>
      </c>
      <c r="P3" s="77">
        <v>13</v>
      </c>
      <c r="Q3" s="77">
        <v>14</v>
      </c>
      <c r="R3" s="77">
        <v>15</v>
      </c>
      <c r="S3" s="77">
        <v>16</v>
      </c>
      <c r="T3" s="77">
        <v>17</v>
      </c>
      <c r="U3" s="77">
        <v>18</v>
      </c>
      <c r="V3" s="77">
        <v>19</v>
      </c>
      <c r="W3" s="77">
        <v>20</v>
      </c>
      <c r="X3" s="77">
        <v>21</v>
      </c>
      <c r="Y3" s="77">
        <v>22</v>
      </c>
      <c r="Z3" s="77">
        <v>23</v>
      </c>
      <c r="AA3" s="77">
        <v>24</v>
      </c>
      <c r="AB3" s="77">
        <v>25</v>
      </c>
      <c r="AC3" s="77">
        <v>26</v>
      </c>
      <c r="AD3" s="77">
        <v>27</v>
      </c>
      <c r="AE3" s="77">
        <v>28</v>
      </c>
      <c r="AF3" s="77">
        <v>29</v>
      </c>
      <c r="AG3" s="77">
        <v>30</v>
      </c>
      <c r="AH3" s="79">
        <v>31</v>
      </c>
      <c r="AI3" s="5">
        <v>85</v>
      </c>
    </row>
    <row r="4" spans="1:35" ht="45.75" customHeight="1" thickBot="1" x14ac:dyDescent="0.25">
      <c r="A4" s="13" t="s">
        <v>6</v>
      </c>
      <c r="B4" s="37" t="s">
        <v>0</v>
      </c>
      <c r="C4" s="71" t="s">
        <v>260</v>
      </c>
      <c r="D4" s="80">
        <v>42435</v>
      </c>
      <c r="E4" s="81">
        <f>D4+7</f>
        <v>42442</v>
      </c>
      <c r="F4" s="81">
        <f t="shared" ref="F4:AH4" si="0">E4+7</f>
        <v>42449</v>
      </c>
      <c r="G4" s="81">
        <f t="shared" si="0"/>
        <v>42456</v>
      </c>
      <c r="H4" s="81">
        <f t="shared" si="0"/>
        <v>42463</v>
      </c>
      <c r="I4" s="81">
        <f t="shared" si="0"/>
        <v>42470</v>
      </c>
      <c r="J4" s="81">
        <f t="shared" si="0"/>
        <v>42477</v>
      </c>
      <c r="K4" s="81">
        <f t="shared" si="0"/>
        <v>42484</v>
      </c>
      <c r="L4" s="81">
        <f t="shared" si="0"/>
        <v>42491</v>
      </c>
      <c r="M4" s="81">
        <f t="shared" si="0"/>
        <v>42498</v>
      </c>
      <c r="N4" s="81">
        <f t="shared" si="0"/>
        <v>42505</v>
      </c>
      <c r="O4" s="81">
        <f t="shared" si="0"/>
        <v>42512</v>
      </c>
      <c r="P4" s="81">
        <f t="shared" si="0"/>
        <v>42519</v>
      </c>
      <c r="Q4" s="81">
        <f t="shared" si="0"/>
        <v>42526</v>
      </c>
      <c r="R4" s="81">
        <f t="shared" si="0"/>
        <v>42533</v>
      </c>
      <c r="S4" s="81">
        <f t="shared" si="0"/>
        <v>42540</v>
      </c>
      <c r="T4" s="81">
        <f t="shared" si="0"/>
        <v>42547</v>
      </c>
      <c r="U4" s="81">
        <f t="shared" si="0"/>
        <v>42554</v>
      </c>
      <c r="V4" s="81">
        <f t="shared" si="0"/>
        <v>42561</v>
      </c>
      <c r="W4" s="81">
        <f t="shared" si="0"/>
        <v>42568</v>
      </c>
      <c r="X4" s="81">
        <f t="shared" si="0"/>
        <v>42575</v>
      </c>
      <c r="Y4" s="81">
        <f t="shared" si="0"/>
        <v>42582</v>
      </c>
      <c r="Z4" s="81">
        <f t="shared" si="0"/>
        <v>42589</v>
      </c>
      <c r="AA4" s="81">
        <f t="shared" si="0"/>
        <v>42596</v>
      </c>
      <c r="AB4" s="81">
        <f t="shared" si="0"/>
        <v>42603</v>
      </c>
      <c r="AC4" s="81">
        <f t="shared" si="0"/>
        <v>42610</v>
      </c>
      <c r="AD4" s="81">
        <f t="shared" si="0"/>
        <v>42617</v>
      </c>
      <c r="AE4" s="81">
        <f t="shared" si="0"/>
        <v>42624</v>
      </c>
      <c r="AF4" s="81">
        <f t="shared" si="0"/>
        <v>42631</v>
      </c>
      <c r="AG4" s="81">
        <f t="shared" si="0"/>
        <v>42638</v>
      </c>
      <c r="AH4" s="82">
        <f t="shared" si="0"/>
        <v>42645</v>
      </c>
      <c r="AI4" s="72" t="s">
        <v>3</v>
      </c>
    </row>
    <row r="5" spans="1:35" ht="12.6" customHeight="1" x14ac:dyDescent="0.25">
      <c r="A5" s="90">
        <v>1</v>
      </c>
      <c r="B5" s="30" t="s">
        <v>67</v>
      </c>
      <c r="C5" s="92">
        <f t="shared" ref="C5:C73" si="1">COUNTIF(D5:AH5,"X")</f>
        <v>18</v>
      </c>
      <c r="D5" s="73"/>
      <c r="E5" s="83" t="s">
        <v>80</v>
      </c>
      <c r="F5" s="83" t="s">
        <v>80</v>
      </c>
      <c r="G5" s="83"/>
      <c r="H5" s="83" t="s">
        <v>80</v>
      </c>
      <c r="I5" s="83" t="s">
        <v>80</v>
      </c>
      <c r="J5" s="83" t="s">
        <v>80</v>
      </c>
      <c r="K5" s="74"/>
      <c r="L5" s="74"/>
      <c r="M5" s="74"/>
      <c r="N5" s="74"/>
      <c r="O5" s="74"/>
      <c r="P5" s="83" t="s">
        <v>80</v>
      </c>
      <c r="Q5" s="83" t="s">
        <v>80</v>
      </c>
      <c r="R5" s="83" t="s">
        <v>80</v>
      </c>
      <c r="S5" s="83" t="s">
        <v>80</v>
      </c>
      <c r="T5" s="83" t="s">
        <v>80</v>
      </c>
      <c r="U5" s="74"/>
      <c r="V5" s="83" t="s">
        <v>80</v>
      </c>
      <c r="W5" s="83" t="s">
        <v>80</v>
      </c>
      <c r="X5" s="83" t="s">
        <v>80</v>
      </c>
      <c r="Y5" s="83"/>
      <c r="Z5" s="83" t="s">
        <v>80</v>
      </c>
      <c r="AA5" s="83" t="s">
        <v>80</v>
      </c>
      <c r="AB5" s="83" t="s">
        <v>80</v>
      </c>
      <c r="AC5" s="83"/>
      <c r="AD5" s="83" t="s">
        <v>80</v>
      </c>
      <c r="AE5" s="83" t="s">
        <v>80</v>
      </c>
      <c r="AF5" s="76"/>
      <c r="AG5" s="76"/>
      <c r="AH5" s="76"/>
      <c r="AI5" s="66">
        <f t="shared" ref="AI5:AI73" si="2">C5*$AI$3</f>
        <v>1530</v>
      </c>
    </row>
    <row r="6" spans="1:35" ht="12.6" customHeight="1" x14ac:dyDescent="0.25">
      <c r="A6" s="91">
        <f t="shared" ref="A6:A69" si="3">A5+1</f>
        <v>2</v>
      </c>
      <c r="B6" s="30" t="s">
        <v>69</v>
      </c>
      <c r="C6" s="92">
        <f t="shared" si="1"/>
        <v>0</v>
      </c>
      <c r="D6" s="60"/>
      <c r="E6" s="43"/>
      <c r="F6" s="43"/>
      <c r="G6" s="84"/>
      <c r="H6" s="8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10"/>
      <c r="AG6" s="10"/>
      <c r="AH6" s="10"/>
      <c r="AI6" s="66">
        <f t="shared" si="2"/>
        <v>0</v>
      </c>
    </row>
    <row r="7" spans="1:35" ht="12.6" customHeight="1" x14ac:dyDescent="0.25">
      <c r="A7" s="91">
        <f t="shared" si="3"/>
        <v>3</v>
      </c>
      <c r="B7" s="30" t="s">
        <v>12</v>
      </c>
      <c r="C7" s="92">
        <f t="shared" si="1"/>
        <v>0</v>
      </c>
      <c r="D7" s="60"/>
      <c r="E7" s="43"/>
      <c r="F7" s="43"/>
      <c r="G7" s="84"/>
      <c r="H7" s="8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84"/>
      <c r="AB7" s="84"/>
      <c r="AC7" s="84"/>
      <c r="AD7" s="43"/>
      <c r="AE7" s="84"/>
      <c r="AF7" s="10"/>
      <c r="AG7" s="10"/>
      <c r="AH7" s="10"/>
      <c r="AI7" s="66">
        <f t="shared" si="2"/>
        <v>0</v>
      </c>
    </row>
    <row r="8" spans="1:35" ht="12.6" customHeight="1" x14ac:dyDescent="0.25">
      <c r="A8" s="91">
        <f t="shared" si="3"/>
        <v>4</v>
      </c>
      <c r="B8" s="30" t="s">
        <v>243</v>
      </c>
      <c r="C8" s="92">
        <f>COUNTIF(D8:AH8,"X")</f>
        <v>17</v>
      </c>
      <c r="D8" s="94" t="s">
        <v>80</v>
      </c>
      <c r="E8" s="84" t="s">
        <v>80</v>
      </c>
      <c r="F8" s="84" t="s">
        <v>80</v>
      </c>
      <c r="G8" s="84"/>
      <c r="H8" s="84"/>
      <c r="I8" s="43"/>
      <c r="J8" s="84" t="s">
        <v>80</v>
      </c>
      <c r="K8" s="43"/>
      <c r="L8" s="43"/>
      <c r="M8" s="84" t="s">
        <v>80</v>
      </c>
      <c r="N8" s="43"/>
      <c r="O8" s="43"/>
      <c r="P8" s="43"/>
      <c r="Q8" s="43"/>
      <c r="R8" s="43"/>
      <c r="S8" s="84" t="s">
        <v>80</v>
      </c>
      <c r="T8" s="43"/>
      <c r="U8" s="43"/>
      <c r="V8" s="84" t="s">
        <v>80</v>
      </c>
      <c r="W8" s="84" t="s">
        <v>80</v>
      </c>
      <c r="X8" s="84" t="s">
        <v>80</v>
      </c>
      <c r="Y8" s="84" t="s">
        <v>80</v>
      </c>
      <c r="Z8" s="84" t="s">
        <v>80</v>
      </c>
      <c r="AA8" s="84" t="s">
        <v>80</v>
      </c>
      <c r="AB8" s="84"/>
      <c r="AC8" s="84" t="s">
        <v>80</v>
      </c>
      <c r="AD8" s="84"/>
      <c r="AE8" s="84" t="s">
        <v>80</v>
      </c>
      <c r="AF8" s="10" t="s">
        <v>80</v>
      </c>
      <c r="AG8" s="10" t="s">
        <v>80</v>
      </c>
      <c r="AH8" s="10" t="s">
        <v>80</v>
      </c>
      <c r="AI8" s="66">
        <f>C8*$AI$3</f>
        <v>1445</v>
      </c>
    </row>
    <row r="9" spans="1:35" ht="12.6" customHeight="1" x14ac:dyDescent="0.25">
      <c r="A9" s="91">
        <f t="shared" si="3"/>
        <v>5</v>
      </c>
      <c r="B9" s="30" t="s">
        <v>297</v>
      </c>
      <c r="C9" s="92">
        <f t="shared" si="1"/>
        <v>29</v>
      </c>
      <c r="D9" s="94" t="s">
        <v>80</v>
      </c>
      <c r="E9" s="84" t="s">
        <v>80</v>
      </c>
      <c r="F9" s="84" t="s">
        <v>80</v>
      </c>
      <c r="G9" s="84" t="s">
        <v>80</v>
      </c>
      <c r="H9" s="84" t="s">
        <v>80</v>
      </c>
      <c r="I9" s="84" t="s">
        <v>80</v>
      </c>
      <c r="J9" s="84" t="s">
        <v>80</v>
      </c>
      <c r="K9" s="43"/>
      <c r="L9" s="84" t="s">
        <v>80</v>
      </c>
      <c r="M9" s="84" t="s">
        <v>80</v>
      </c>
      <c r="N9" s="84" t="s">
        <v>80</v>
      </c>
      <c r="O9" s="84" t="s">
        <v>80</v>
      </c>
      <c r="P9" s="84" t="s">
        <v>80</v>
      </c>
      <c r="Q9" s="84" t="s">
        <v>80</v>
      </c>
      <c r="R9" s="84" t="s">
        <v>80</v>
      </c>
      <c r="S9" s="84" t="s">
        <v>80</v>
      </c>
      <c r="T9" s="84" t="s">
        <v>80</v>
      </c>
      <c r="U9" s="84" t="s">
        <v>80</v>
      </c>
      <c r="V9" s="84" t="s">
        <v>80</v>
      </c>
      <c r="W9" s="84" t="s">
        <v>80</v>
      </c>
      <c r="X9" s="84" t="s">
        <v>80</v>
      </c>
      <c r="Y9" s="84" t="s">
        <v>80</v>
      </c>
      <c r="Z9" s="84" t="s">
        <v>80</v>
      </c>
      <c r="AA9" s="84" t="s">
        <v>80</v>
      </c>
      <c r="AB9" s="84" t="s">
        <v>80</v>
      </c>
      <c r="AC9" s="84" t="s">
        <v>80</v>
      </c>
      <c r="AD9" s="84" t="s">
        <v>80</v>
      </c>
      <c r="AE9" s="84" t="s">
        <v>80</v>
      </c>
      <c r="AF9" s="10" t="s">
        <v>80</v>
      </c>
      <c r="AG9" s="10" t="s">
        <v>80</v>
      </c>
      <c r="AH9" s="10"/>
      <c r="AI9" s="66">
        <f t="shared" si="2"/>
        <v>2465</v>
      </c>
    </row>
    <row r="10" spans="1:35" ht="12.6" customHeight="1" x14ac:dyDescent="0.25">
      <c r="A10" s="91">
        <f t="shared" si="3"/>
        <v>6</v>
      </c>
      <c r="B10" s="30" t="s">
        <v>14</v>
      </c>
      <c r="C10" s="92">
        <f t="shared" si="1"/>
        <v>14</v>
      </c>
      <c r="D10" s="60"/>
      <c r="E10" s="43"/>
      <c r="F10" s="43"/>
      <c r="G10" s="84"/>
      <c r="H10" s="84" t="s">
        <v>80</v>
      </c>
      <c r="I10" s="84" t="s">
        <v>80</v>
      </c>
      <c r="J10" s="84" t="s">
        <v>80</v>
      </c>
      <c r="K10" s="43"/>
      <c r="L10" s="43"/>
      <c r="M10" s="84" t="s">
        <v>80</v>
      </c>
      <c r="N10" s="43"/>
      <c r="O10" s="43"/>
      <c r="P10" s="84" t="s">
        <v>80</v>
      </c>
      <c r="Q10" s="43"/>
      <c r="R10" s="84" t="s">
        <v>80</v>
      </c>
      <c r="S10" s="84" t="s">
        <v>80</v>
      </c>
      <c r="T10" s="43"/>
      <c r="U10" s="84" t="s">
        <v>80</v>
      </c>
      <c r="V10" s="43"/>
      <c r="W10" s="84" t="s">
        <v>80</v>
      </c>
      <c r="X10" s="84" t="s">
        <v>80</v>
      </c>
      <c r="Y10" s="84" t="s">
        <v>80</v>
      </c>
      <c r="Z10" s="84" t="s">
        <v>80</v>
      </c>
      <c r="AA10" s="84"/>
      <c r="AB10" s="43"/>
      <c r="AC10" s="84" t="s">
        <v>80</v>
      </c>
      <c r="AD10" s="84" t="s">
        <v>80</v>
      </c>
      <c r="AE10" s="84"/>
      <c r="AF10" s="10"/>
      <c r="AG10" s="10"/>
      <c r="AH10" s="10"/>
      <c r="AI10" s="66">
        <f t="shared" si="2"/>
        <v>1190</v>
      </c>
    </row>
    <row r="11" spans="1:35" ht="12.6" customHeight="1" x14ac:dyDescent="0.25">
      <c r="A11" s="91">
        <f t="shared" si="3"/>
        <v>7</v>
      </c>
      <c r="B11" s="30" t="s">
        <v>238</v>
      </c>
      <c r="C11" s="92">
        <f t="shared" si="1"/>
        <v>17</v>
      </c>
      <c r="D11" s="94" t="s">
        <v>80</v>
      </c>
      <c r="E11" s="84" t="s">
        <v>80</v>
      </c>
      <c r="F11" s="43"/>
      <c r="G11" s="84"/>
      <c r="H11" s="84" t="s">
        <v>80</v>
      </c>
      <c r="I11" s="84" t="s">
        <v>80</v>
      </c>
      <c r="J11" s="43"/>
      <c r="K11" s="84" t="s">
        <v>80</v>
      </c>
      <c r="L11" s="43"/>
      <c r="M11" s="84" t="s">
        <v>80</v>
      </c>
      <c r="N11" s="84" t="s">
        <v>80</v>
      </c>
      <c r="O11" s="43"/>
      <c r="P11" s="43"/>
      <c r="Q11" s="84" t="s">
        <v>80</v>
      </c>
      <c r="R11" s="43"/>
      <c r="S11" s="84" t="s">
        <v>80</v>
      </c>
      <c r="T11" s="84" t="s">
        <v>80</v>
      </c>
      <c r="U11" s="84" t="s">
        <v>80</v>
      </c>
      <c r="V11" s="43"/>
      <c r="W11" s="84" t="s">
        <v>80</v>
      </c>
      <c r="X11" s="84" t="s">
        <v>80</v>
      </c>
      <c r="Y11" s="84" t="s">
        <v>80</v>
      </c>
      <c r="Z11" s="84" t="s">
        <v>80</v>
      </c>
      <c r="AA11" s="43"/>
      <c r="AB11" s="84"/>
      <c r="AC11" s="84" t="s">
        <v>80</v>
      </c>
      <c r="AD11" s="84"/>
      <c r="AE11" s="43"/>
      <c r="AF11" s="10"/>
      <c r="AG11" s="10"/>
      <c r="AH11" s="10" t="s">
        <v>80</v>
      </c>
      <c r="AI11" s="66">
        <f t="shared" si="2"/>
        <v>1445</v>
      </c>
    </row>
    <row r="12" spans="1:35" ht="12.6" customHeight="1" x14ac:dyDescent="0.25">
      <c r="A12" s="91">
        <f t="shared" si="3"/>
        <v>8</v>
      </c>
      <c r="B12" s="30" t="s">
        <v>15</v>
      </c>
      <c r="C12" s="92">
        <f t="shared" si="1"/>
        <v>15</v>
      </c>
      <c r="D12" s="60"/>
      <c r="E12" s="84" t="s">
        <v>80</v>
      </c>
      <c r="F12" s="43"/>
      <c r="G12" s="84"/>
      <c r="H12" s="84"/>
      <c r="I12" s="43"/>
      <c r="J12" s="43"/>
      <c r="K12" s="84" t="s">
        <v>80</v>
      </c>
      <c r="L12" s="84" t="s">
        <v>80</v>
      </c>
      <c r="M12" s="43"/>
      <c r="N12" s="84" t="s">
        <v>80</v>
      </c>
      <c r="O12" s="43"/>
      <c r="P12" s="43"/>
      <c r="Q12" s="84" t="s">
        <v>80</v>
      </c>
      <c r="R12" s="84" t="s">
        <v>80</v>
      </c>
      <c r="S12" s="84" t="s">
        <v>80</v>
      </c>
      <c r="T12" s="84" t="s">
        <v>80</v>
      </c>
      <c r="U12" s="43"/>
      <c r="V12" s="84" t="s">
        <v>80</v>
      </c>
      <c r="W12" s="84" t="s">
        <v>80</v>
      </c>
      <c r="X12" s="84" t="s">
        <v>80</v>
      </c>
      <c r="Y12" s="84" t="s">
        <v>80</v>
      </c>
      <c r="Z12" s="43"/>
      <c r="AA12" s="43"/>
      <c r="AB12" s="43"/>
      <c r="AC12" s="84" t="s">
        <v>80</v>
      </c>
      <c r="AD12" s="84" t="s">
        <v>80</v>
      </c>
      <c r="AE12" s="43"/>
      <c r="AF12" s="10" t="s">
        <v>80</v>
      </c>
      <c r="AG12" s="10"/>
      <c r="AH12" s="10"/>
      <c r="AI12" s="66">
        <f t="shared" si="2"/>
        <v>1275</v>
      </c>
    </row>
    <row r="13" spans="1:35" ht="12.6" customHeight="1" x14ac:dyDescent="0.25">
      <c r="A13" s="91">
        <f t="shared" si="3"/>
        <v>9</v>
      </c>
      <c r="B13" s="30" t="s">
        <v>244</v>
      </c>
      <c r="C13" s="92">
        <f t="shared" si="1"/>
        <v>11</v>
      </c>
      <c r="D13" s="94" t="s">
        <v>80</v>
      </c>
      <c r="E13" s="84" t="s">
        <v>80</v>
      </c>
      <c r="F13" s="43"/>
      <c r="G13" s="84"/>
      <c r="H13" s="84" t="s">
        <v>80</v>
      </c>
      <c r="I13" s="84" t="s">
        <v>80</v>
      </c>
      <c r="J13" s="84" t="s">
        <v>80</v>
      </c>
      <c r="K13" s="43"/>
      <c r="L13" s="84" t="s">
        <v>80</v>
      </c>
      <c r="M13" s="43"/>
      <c r="N13" s="43"/>
      <c r="O13" s="43"/>
      <c r="P13" s="43"/>
      <c r="Q13" s="43"/>
      <c r="R13" s="84" t="s">
        <v>80</v>
      </c>
      <c r="S13" s="84" t="s">
        <v>80</v>
      </c>
      <c r="T13" s="84" t="s">
        <v>80</v>
      </c>
      <c r="U13" s="43"/>
      <c r="V13" s="84" t="s">
        <v>80</v>
      </c>
      <c r="W13" s="43"/>
      <c r="X13" s="43"/>
      <c r="Y13" s="43"/>
      <c r="Z13" s="43"/>
      <c r="AA13" s="43"/>
      <c r="AB13" s="43"/>
      <c r="AC13" s="43"/>
      <c r="AD13" s="43"/>
      <c r="AE13" s="84" t="s">
        <v>80</v>
      </c>
      <c r="AF13" s="10"/>
      <c r="AG13" s="10"/>
      <c r="AH13" s="10"/>
      <c r="AI13" s="66">
        <f t="shared" si="2"/>
        <v>935</v>
      </c>
    </row>
    <row r="14" spans="1:35" ht="12.6" customHeight="1" x14ac:dyDescent="0.25">
      <c r="A14" s="91">
        <f t="shared" si="3"/>
        <v>10</v>
      </c>
      <c r="B14" s="30" t="s">
        <v>240</v>
      </c>
      <c r="C14" s="92">
        <f t="shared" si="1"/>
        <v>20</v>
      </c>
      <c r="D14" s="94" t="s">
        <v>80</v>
      </c>
      <c r="E14" s="84"/>
      <c r="F14" s="84" t="s">
        <v>80</v>
      </c>
      <c r="G14" s="84" t="s">
        <v>80</v>
      </c>
      <c r="H14" s="84"/>
      <c r="I14" s="84" t="s">
        <v>80</v>
      </c>
      <c r="J14" s="43"/>
      <c r="K14" s="84" t="s">
        <v>80</v>
      </c>
      <c r="L14" s="43"/>
      <c r="M14" s="43"/>
      <c r="N14" s="84" t="s">
        <v>80</v>
      </c>
      <c r="O14" s="84" t="s">
        <v>80</v>
      </c>
      <c r="P14" s="43"/>
      <c r="Q14" s="84" t="s">
        <v>80</v>
      </c>
      <c r="R14" s="84" t="s">
        <v>80</v>
      </c>
      <c r="S14" s="84" t="s">
        <v>80</v>
      </c>
      <c r="T14" s="84" t="s">
        <v>80</v>
      </c>
      <c r="U14" s="43"/>
      <c r="V14" s="43"/>
      <c r="W14" s="84" t="s">
        <v>80</v>
      </c>
      <c r="X14" s="84" t="s">
        <v>80</v>
      </c>
      <c r="Y14" s="84" t="s">
        <v>80</v>
      </c>
      <c r="Z14" s="84" t="s">
        <v>80</v>
      </c>
      <c r="AA14" s="84"/>
      <c r="AB14" s="84"/>
      <c r="AC14" s="84"/>
      <c r="AD14" s="84" t="s">
        <v>80</v>
      </c>
      <c r="AE14" s="84" t="s">
        <v>80</v>
      </c>
      <c r="AF14" s="10" t="s">
        <v>80</v>
      </c>
      <c r="AG14" s="10" t="s">
        <v>80</v>
      </c>
      <c r="AH14" s="10" t="s">
        <v>80</v>
      </c>
      <c r="AI14" s="66">
        <f t="shared" si="2"/>
        <v>1700</v>
      </c>
    </row>
    <row r="15" spans="1:35" ht="12.6" customHeight="1" x14ac:dyDescent="0.25">
      <c r="A15" s="91">
        <f t="shared" si="3"/>
        <v>11</v>
      </c>
      <c r="B15" s="30" t="s">
        <v>16</v>
      </c>
      <c r="C15" s="92">
        <f t="shared" si="1"/>
        <v>16</v>
      </c>
      <c r="D15" s="60"/>
      <c r="E15" s="43"/>
      <c r="F15" s="84" t="s">
        <v>80</v>
      </c>
      <c r="G15" s="84"/>
      <c r="H15" s="84" t="s">
        <v>80</v>
      </c>
      <c r="I15" s="84" t="s">
        <v>80</v>
      </c>
      <c r="J15" s="43"/>
      <c r="K15" s="43"/>
      <c r="L15" s="84" t="s">
        <v>80</v>
      </c>
      <c r="M15" s="43"/>
      <c r="N15" s="84" t="s">
        <v>80</v>
      </c>
      <c r="O15" s="43"/>
      <c r="P15" s="84" t="s">
        <v>80</v>
      </c>
      <c r="Q15" s="84" t="s">
        <v>80</v>
      </c>
      <c r="R15" s="43"/>
      <c r="S15" s="84" t="s">
        <v>80</v>
      </c>
      <c r="T15" s="84" t="s">
        <v>80</v>
      </c>
      <c r="U15" s="84" t="s">
        <v>80</v>
      </c>
      <c r="V15" s="43"/>
      <c r="W15" s="84" t="s">
        <v>80</v>
      </c>
      <c r="X15" s="43"/>
      <c r="Y15" s="84" t="s">
        <v>80</v>
      </c>
      <c r="Z15" s="84" t="s">
        <v>80</v>
      </c>
      <c r="AA15" s="84"/>
      <c r="AB15" s="43"/>
      <c r="AC15" s="84"/>
      <c r="AD15" s="84" t="s">
        <v>80</v>
      </c>
      <c r="AE15" s="84" t="s">
        <v>80</v>
      </c>
      <c r="AF15" s="10"/>
      <c r="AG15" s="10" t="s">
        <v>80</v>
      </c>
      <c r="AH15" s="10"/>
      <c r="AI15" s="66">
        <f t="shared" si="2"/>
        <v>1360</v>
      </c>
    </row>
    <row r="16" spans="1:35" ht="12.6" customHeight="1" x14ac:dyDescent="0.25">
      <c r="A16" s="91">
        <f t="shared" si="3"/>
        <v>12</v>
      </c>
      <c r="B16" s="30" t="s">
        <v>218</v>
      </c>
      <c r="C16" s="92">
        <f>COUNTIF(D16:AH16,"X")</f>
        <v>13</v>
      </c>
      <c r="D16" s="60"/>
      <c r="E16" s="84" t="s">
        <v>80</v>
      </c>
      <c r="F16" s="84" t="s">
        <v>80</v>
      </c>
      <c r="G16" s="84"/>
      <c r="H16" s="84" t="s">
        <v>80</v>
      </c>
      <c r="I16" s="84" t="s">
        <v>80</v>
      </c>
      <c r="J16" s="43"/>
      <c r="K16" s="43"/>
      <c r="L16" s="43"/>
      <c r="M16" s="84"/>
      <c r="N16" s="84" t="s">
        <v>80</v>
      </c>
      <c r="O16" s="84" t="s">
        <v>80</v>
      </c>
      <c r="P16" s="43"/>
      <c r="Q16" s="43"/>
      <c r="R16" s="84" t="s">
        <v>80</v>
      </c>
      <c r="S16" s="84" t="s">
        <v>80</v>
      </c>
      <c r="T16" s="84" t="s">
        <v>80</v>
      </c>
      <c r="U16" s="43"/>
      <c r="V16" s="43"/>
      <c r="W16" s="43"/>
      <c r="X16" s="43"/>
      <c r="Y16" s="43"/>
      <c r="Z16" s="43"/>
      <c r="AA16" s="43"/>
      <c r="AB16" s="84" t="s">
        <v>80</v>
      </c>
      <c r="AC16" s="43"/>
      <c r="AD16" s="84" t="s">
        <v>80</v>
      </c>
      <c r="AE16" s="84" t="s">
        <v>80</v>
      </c>
      <c r="AF16" s="10"/>
      <c r="AG16" s="10" t="s">
        <v>80</v>
      </c>
      <c r="AH16" s="10"/>
      <c r="AI16" s="66">
        <f>C16*$AI$3</f>
        <v>1105</v>
      </c>
    </row>
    <row r="17" spans="1:35" ht="12.6" customHeight="1" x14ac:dyDescent="0.25">
      <c r="A17" s="91">
        <f t="shared" si="3"/>
        <v>13</v>
      </c>
      <c r="B17" s="30" t="s">
        <v>277</v>
      </c>
      <c r="C17" s="92">
        <f t="shared" si="1"/>
        <v>17</v>
      </c>
      <c r="D17" s="94" t="s">
        <v>80</v>
      </c>
      <c r="E17" s="84" t="s">
        <v>80</v>
      </c>
      <c r="F17" s="84" t="s">
        <v>80</v>
      </c>
      <c r="G17" s="84"/>
      <c r="H17" s="84"/>
      <c r="I17" s="84" t="s">
        <v>80</v>
      </c>
      <c r="J17" s="84" t="s">
        <v>80</v>
      </c>
      <c r="K17" s="84" t="s">
        <v>80</v>
      </c>
      <c r="L17" s="50"/>
      <c r="M17" s="50"/>
      <c r="N17" s="84" t="s">
        <v>80</v>
      </c>
      <c r="O17" s="84" t="s">
        <v>80</v>
      </c>
      <c r="P17" s="43"/>
      <c r="Q17" s="50"/>
      <c r="R17" s="50"/>
      <c r="S17" s="84" t="s">
        <v>80</v>
      </c>
      <c r="T17" s="84" t="s">
        <v>80</v>
      </c>
      <c r="U17" s="84" t="s">
        <v>80</v>
      </c>
      <c r="V17" s="43"/>
      <c r="W17" s="43"/>
      <c r="X17" s="84" t="s">
        <v>80</v>
      </c>
      <c r="Y17" s="84" t="s">
        <v>80</v>
      </c>
      <c r="Z17" s="84" t="s">
        <v>80</v>
      </c>
      <c r="AA17" s="43"/>
      <c r="AB17" s="43"/>
      <c r="AC17" s="84" t="s">
        <v>80</v>
      </c>
      <c r="AD17" s="84" t="s">
        <v>80</v>
      </c>
      <c r="AE17" s="43"/>
      <c r="AF17" s="10"/>
      <c r="AG17" s="10"/>
      <c r="AH17" s="10" t="s">
        <v>80</v>
      </c>
      <c r="AI17" s="66">
        <f t="shared" si="2"/>
        <v>1445</v>
      </c>
    </row>
    <row r="18" spans="1:35" ht="12.6" customHeight="1" x14ac:dyDescent="0.25">
      <c r="A18" s="91">
        <f t="shared" si="3"/>
        <v>14</v>
      </c>
      <c r="B18" s="30" t="s">
        <v>265</v>
      </c>
      <c r="C18" s="92">
        <f t="shared" si="1"/>
        <v>15</v>
      </c>
      <c r="D18" s="60"/>
      <c r="E18" s="84" t="s">
        <v>80</v>
      </c>
      <c r="F18" s="43"/>
      <c r="G18" s="84"/>
      <c r="H18" s="84"/>
      <c r="I18" s="43"/>
      <c r="J18" s="43"/>
      <c r="K18" s="43"/>
      <c r="L18" s="84" t="s">
        <v>80</v>
      </c>
      <c r="M18" s="84" t="s">
        <v>80</v>
      </c>
      <c r="N18" s="84" t="s">
        <v>80</v>
      </c>
      <c r="O18" s="43"/>
      <c r="P18" s="84" t="s">
        <v>80</v>
      </c>
      <c r="Q18" s="84" t="s">
        <v>80</v>
      </c>
      <c r="R18" s="43"/>
      <c r="S18" s="84" t="s">
        <v>80</v>
      </c>
      <c r="T18" s="84" t="s">
        <v>80</v>
      </c>
      <c r="U18" s="84" t="s">
        <v>80</v>
      </c>
      <c r="V18" s="84" t="s">
        <v>80</v>
      </c>
      <c r="W18" s="43"/>
      <c r="X18" s="43"/>
      <c r="Y18" s="84" t="s">
        <v>80</v>
      </c>
      <c r="Z18" s="84" t="s">
        <v>80</v>
      </c>
      <c r="AA18" s="43"/>
      <c r="AB18" s="84"/>
      <c r="AC18" s="84" t="s">
        <v>80</v>
      </c>
      <c r="AD18" s="84"/>
      <c r="AE18" s="84"/>
      <c r="AF18" s="10" t="s">
        <v>80</v>
      </c>
      <c r="AG18" s="10" t="s">
        <v>80</v>
      </c>
      <c r="AH18" s="10"/>
      <c r="AI18" s="66">
        <f t="shared" si="2"/>
        <v>1275</v>
      </c>
    </row>
    <row r="19" spans="1:35" ht="12.6" customHeight="1" x14ac:dyDescent="0.25">
      <c r="A19" s="91">
        <f t="shared" si="3"/>
        <v>15</v>
      </c>
      <c r="B19" s="30" t="s">
        <v>18</v>
      </c>
      <c r="C19" s="92">
        <f t="shared" si="1"/>
        <v>23</v>
      </c>
      <c r="D19" s="60"/>
      <c r="E19" s="84" t="s">
        <v>80</v>
      </c>
      <c r="F19" s="84" t="s">
        <v>80</v>
      </c>
      <c r="G19" s="84"/>
      <c r="H19" s="84"/>
      <c r="I19" s="84" t="s">
        <v>80</v>
      </c>
      <c r="J19" s="84" t="s">
        <v>80</v>
      </c>
      <c r="K19" s="84" t="s">
        <v>80</v>
      </c>
      <c r="L19" s="43"/>
      <c r="M19" s="84" t="s">
        <v>80</v>
      </c>
      <c r="N19" s="84" t="s">
        <v>80</v>
      </c>
      <c r="O19" s="84" t="s">
        <v>80</v>
      </c>
      <c r="P19" s="84" t="s">
        <v>80</v>
      </c>
      <c r="Q19" s="84" t="s">
        <v>80</v>
      </c>
      <c r="R19" s="84" t="s">
        <v>80</v>
      </c>
      <c r="S19" s="84" t="s">
        <v>80</v>
      </c>
      <c r="T19" s="84" t="s">
        <v>80</v>
      </c>
      <c r="U19" s="84" t="s">
        <v>80</v>
      </c>
      <c r="V19" s="84" t="s">
        <v>80</v>
      </c>
      <c r="W19" s="43"/>
      <c r="X19" s="43"/>
      <c r="Y19" s="84" t="s">
        <v>80</v>
      </c>
      <c r="Z19" s="84" t="s">
        <v>80</v>
      </c>
      <c r="AA19" s="84" t="s">
        <v>80</v>
      </c>
      <c r="AB19" s="84" t="s">
        <v>80</v>
      </c>
      <c r="AC19" s="84"/>
      <c r="AD19" s="84" t="s">
        <v>80</v>
      </c>
      <c r="AE19" s="84" t="s">
        <v>80</v>
      </c>
      <c r="AF19" s="10" t="s">
        <v>80</v>
      </c>
      <c r="AG19" s="10"/>
      <c r="AH19" s="10" t="s">
        <v>80</v>
      </c>
      <c r="AI19" s="66">
        <f t="shared" si="2"/>
        <v>1955</v>
      </c>
    </row>
    <row r="20" spans="1:35" ht="12.6" customHeight="1" x14ac:dyDescent="0.25">
      <c r="A20" s="91">
        <f t="shared" si="3"/>
        <v>16</v>
      </c>
      <c r="B20" s="30" t="s">
        <v>20</v>
      </c>
      <c r="C20" s="92">
        <f t="shared" si="1"/>
        <v>18</v>
      </c>
      <c r="D20" s="60"/>
      <c r="E20" s="43"/>
      <c r="F20" s="84" t="s">
        <v>80</v>
      </c>
      <c r="G20" s="84"/>
      <c r="H20" s="84" t="s">
        <v>80</v>
      </c>
      <c r="I20" s="84" t="s">
        <v>80</v>
      </c>
      <c r="J20" s="84" t="s">
        <v>80</v>
      </c>
      <c r="K20" s="84" t="s">
        <v>80</v>
      </c>
      <c r="L20" s="43"/>
      <c r="M20" s="84" t="s">
        <v>80</v>
      </c>
      <c r="N20" s="84" t="s">
        <v>80</v>
      </c>
      <c r="O20" s="84"/>
      <c r="P20" s="43"/>
      <c r="Q20" s="84" t="s">
        <v>80</v>
      </c>
      <c r="R20" s="84" t="s">
        <v>80</v>
      </c>
      <c r="S20" s="84" t="s">
        <v>80</v>
      </c>
      <c r="T20" s="84" t="s">
        <v>80</v>
      </c>
      <c r="U20" s="84" t="s">
        <v>80</v>
      </c>
      <c r="V20" s="43"/>
      <c r="W20" s="84" t="s">
        <v>80</v>
      </c>
      <c r="X20" s="43"/>
      <c r="Y20" s="84"/>
      <c r="Z20" s="84" t="s">
        <v>80</v>
      </c>
      <c r="AA20" s="84"/>
      <c r="AB20" s="84"/>
      <c r="AC20" s="84" t="s">
        <v>80</v>
      </c>
      <c r="AD20" s="84"/>
      <c r="AE20" s="84" t="s">
        <v>80</v>
      </c>
      <c r="AF20" s="10" t="s">
        <v>80</v>
      </c>
      <c r="AG20" s="10"/>
      <c r="AH20" s="10" t="s">
        <v>80</v>
      </c>
      <c r="AI20" s="66">
        <f t="shared" si="2"/>
        <v>1530</v>
      </c>
    </row>
    <row r="21" spans="1:35" ht="12.6" customHeight="1" x14ac:dyDescent="0.25">
      <c r="A21" s="91">
        <f t="shared" si="3"/>
        <v>17</v>
      </c>
      <c r="B21" s="30" t="s">
        <v>233</v>
      </c>
      <c r="C21" s="92">
        <f t="shared" si="1"/>
        <v>12</v>
      </c>
      <c r="D21" s="94" t="s">
        <v>80</v>
      </c>
      <c r="E21" s="84" t="s">
        <v>80</v>
      </c>
      <c r="F21" s="84" t="s">
        <v>80</v>
      </c>
      <c r="G21" s="84"/>
      <c r="H21" s="84" t="s">
        <v>80</v>
      </c>
      <c r="I21" s="43"/>
      <c r="J21" s="43"/>
      <c r="K21" s="84" t="s">
        <v>80</v>
      </c>
      <c r="L21" s="84" t="s">
        <v>80</v>
      </c>
      <c r="M21" s="84" t="s">
        <v>80</v>
      </c>
      <c r="N21" s="84" t="s">
        <v>80</v>
      </c>
      <c r="O21" s="43"/>
      <c r="P21" s="43"/>
      <c r="Q21" s="84" t="s">
        <v>80</v>
      </c>
      <c r="R21" s="84" t="s">
        <v>80</v>
      </c>
      <c r="S21" s="43"/>
      <c r="T21" s="43"/>
      <c r="U21" s="43"/>
      <c r="V21" s="43"/>
      <c r="W21" s="43"/>
      <c r="X21" s="43"/>
      <c r="Y21" s="84" t="s">
        <v>80</v>
      </c>
      <c r="Z21" s="43"/>
      <c r="AA21" s="43"/>
      <c r="AB21" s="43"/>
      <c r="AC21" s="84" t="s">
        <v>80</v>
      </c>
      <c r="AD21" s="43"/>
      <c r="AE21" s="43"/>
      <c r="AF21" s="10"/>
      <c r="AG21" s="10"/>
      <c r="AH21" s="10"/>
      <c r="AI21" s="66">
        <f t="shared" si="2"/>
        <v>1020</v>
      </c>
    </row>
    <row r="22" spans="1:35" ht="12.6" customHeight="1" x14ac:dyDescent="0.25">
      <c r="A22" s="91">
        <f t="shared" si="3"/>
        <v>18</v>
      </c>
      <c r="B22" s="30" t="s">
        <v>219</v>
      </c>
      <c r="C22" s="92">
        <f t="shared" si="1"/>
        <v>13</v>
      </c>
      <c r="D22" s="94"/>
      <c r="E22" s="43"/>
      <c r="F22" s="84" t="s">
        <v>80</v>
      </c>
      <c r="G22" s="84" t="s">
        <v>80</v>
      </c>
      <c r="H22" s="84" t="s">
        <v>80</v>
      </c>
      <c r="I22" s="84" t="s">
        <v>80</v>
      </c>
      <c r="J22" s="84" t="s">
        <v>80</v>
      </c>
      <c r="K22" s="84" t="s">
        <v>80</v>
      </c>
      <c r="L22" s="84" t="s">
        <v>80</v>
      </c>
      <c r="M22" s="43"/>
      <c r="N22" s="84" t="s">
        <v>80</v>
      </c>
      <c r="O22" s="43"/>
      <c r="P22" s="43"/>
      <c r="Q22" s="43"/>
      <c r="R22" s="43"/>
      <c r="S22" s="43"/>
      <c r="T22" s="43"/>
      <c r="U22" s="43"/>
      <c r="V22" s="43"/>
      <c r="W22" s="84" t="s">
        <v>80</v>
      </c>
      <c r="X22" s="84" t="s">
        <v>80</v>
      </c>
      <c r="Y22" s="84" t="s">
        <v>80</v>
      </c>
      <c r="Z22" s="84" t="s">
        <v>80</v>
      </c>
      <c r="AA22" s="84" t="s">
        <v>80</v>
      </c>
      <c r="AB22" s="84"/>
      <c r="AC22" s="84"/>
      <c r="AD22" s="84"/>
      <c r="AE22" s="84"/>
      <c r="AF22" s="10"/>
      <c r="AG22" s="10"/>
      <c r="AH22" s="10"/>
      <c r="AI22" s="66">
        <f t="shared" si="2"/>
        <v>1105</v>
      </c>
    </row>
    <row r="23" spans="1:35" ht="12.6" customHeight="1" x14ac:dyDescent="0.25">
      <c r="A23" s="91">
        <f t="shared" si="3"/>
        <v>19</v>
      </c>
      <c r="B23" s="30" t="s">
        <v>302</v>
      </c>
      <c r="C23" s="92">
        <f t="shared" si="1"/>
        <v>13</v>
      </c>
      <c r="D23" s="94" t="s">
        <v>80</v>
      </c>
      <c r="E23" s="43"/>
      <c r="F23" s="84" t="s">
        <v>80</v>
      </c>
      <c r="G23" s="84" t="s">
        <v>80</v>
      </c>
      <c r="H23" s="84" t="s">
        <v>80</v>
      </c>
      <c r="I23" s="84"/>
      <c r="J23" s="84" t="s">
        <v>80</v>
      </c>
      <c r="K23" s="84" t="s">
        <v>80</v>
      </c>
      <c r="L23" s="43"/>
      <c r="M23" s="43"/>
      <c r="N23" s="84" t="s">
        <v>80</v>
      </c>
      <c r="O23" s="84" t="s">
        <v>80</v>
      </c>
      <c r="P23" s="84"/>
      <c r="Q23" s="43"/>
      <c r="R23" s="84" t="s">
        <v>80</v>
      </c>
      <c r="S23" s="43"/>
      <c r="T23" s="43"/>
      <c r="U23" s="43"/>
      <c r="V23" s="43"/>
      <c r="W23" s="43"/>
      <c r="X23" s="43"/>
      <c r="Y23" s="43"/>
      <c r="Z23" s="84"/>
      <c r="AA23" s="84"/>
      <c r="AB23" s="84" t="s">
        <v>80</v>
      </c>
      <c r="AC23" s="84"/>
      <c r="AD23" s="84" t="s">
        <v>80</v>
      </c>
      <c r="AE23" s="84"/>
      <c r="AF23" s="10"/>
      <c r="AG23" s="10" t="s">
        <v>80</v>
      </c>
      <c r="AH23" s="10" t="s">
        <v>80</v>
      </c>
      <c r="AI23" s="66">
        <f t="shared" si="2"/>
        <v>1105</v>
      </c>
    </row>
    <row r="24" spans="1:35" ht="12.6" customHeight="1" x14ac:dyDescent="0.25">
      <c r="A24" s="91">
        <f t="shared" si="3"/>
        <v>20</v>
      </c>
      <c r="B24" s="30" t="s">
        <v>71</v>
      </c>
      <c r="C24" s="92">
        <f t="shared" si="1"/>
        <v>14</v>
      </c>
      <c r="D24" s="60"/>
      <c r="E24" s="43"/>
      <c r="F24" s="43"/>
      <c r="G24" s="84"/>
      <c r="H24" s="84"/>
      <c r="I24" s="43"/>
      <c r="J24" s="43"/>
      <c r="K24" s="43"/>
      <c r="L24" s="43"/>
      <c r="M24" s="84" t="s">
        <v>80</v>
      </c>
      <c r="N24" s="84" t="s">
        <v>80</v>
      </c>
      <c r="O24" s="43"/>
      <c r="P24" s="84" t="s">
        <v>80</v>
      </c>
      <c r="Q24" s="84" t="s">
        <v>80</v>
      </c>
      <c r="R24" s="84" t="s">
        <v>80</v>
      </c>
      <c r="S24" s="84" t="s">
        <v>80</v>
      </c>
      <c r="T24" s="43"/>
      <c r="U24" s="84" t="s">
        <v>80</v>
      </c>
      <c r="V24" s="43"/>
      <c r="W24" s="43"/>
      <c r="X24" s="84" t="s">
        <v>80</v>
      </c>
      <c r="Y24" s="84" t="s">
        <v>80</v>
      </c>
      <c r="Z24" s="84" t="s">
        <v>80</v>
      </c>
      <c r="AA24" s="84"/>
      <c r="AB24" s="84" t="s">
        <v>80</v>
      </c>
      <c r="AC24" s="84" t="s">
        <v>80</v>
      </c>
      <c r="AD24" s="84" t="s">
        <v>80</v>
      </c>
      <c r="AE24" s="84" t="s">
        <v>80</v>
      </c>
      <c r="AF24" s="10"/>
      <c r="AG24" s="10"/>
      <c r="AH24" s="10"/>
      <c r="AI24" s="66">
        <f t="shared" si="2"/>
        <v>1190</v>
      </c>
    </row>
    <row r="25" spans="1:35" ht="12.6" customHeight="1" x14ac:dyDescent="0.25">
      <c r="A25" s="91">
        <f t="shared" si="3"/>
        <v>21</v>
      </c>
      <c r="B25" s="30" t="s">
        <v>83</v>
      </c>
      <c r="C25" s="92">
        <f t="shared" si="1"/>
        <v>16</v>
      </c>
      <c r="D25" s="60"/>
      <c r="E25" s="84" t="s">
        <v>80</v>
      </c>
      <c r="F25" s="84" t="s">
        <v>80</v>
      </c>
      <c r="G25" s="84"/>
      <c r="H25" s="84" t="s">
        <v>80</v>
      </c>
      <c r="I25" s="84" t="s">
        <v>80</v>
      </c>
      <c r="J25" s="43"/>
      <c r="K25" s="43"/>
      <c r="L25" s="84" t="s">
        <v>80</v>
      </c>
      <c r="M25" s="43"/>
      <c r="N25" s="84" t="s">
        <v>80</v>
      </c>
      <c r="O25" s="43"/>
      <c r="P25" s="43"/>
      <c r="Q25" s="84" t="s">
        <v>80</v>
      </c>
      <c r="R25" s="43"/>
      <c r="S25" s="43"/>
      <c r="T25" s="84" t="s">
        <v>80</v>
      </c>
      <c r="U25" s="84" t="s">
        <v>80</v>
      </c>
      <c r="V25" s="43"/>
      <c r="W25" s="84" t="s">
        <v>80</v>
      </c>
      <c r="X25" s="84" t="s">
        <v>80</v>
      </c>
      <c r="Y25" s="84" t="s">
        <v>80</v>
      </c>
      <c r="Z25" s="84" t="s">
        <v>80</v>
      </c>
      <c r="AA25" s="84" t="s">
        <v>80</v>
      </c>
      <c r="AB25" s="43"/>
      <c r="AC25" s="84" t="s">
        <v>80</v>
      </c>
      <c r="AD25" s="43"/>
      <c r="AE25" s="43"/>
      <c r="AF25" s="10" t="s">
        <v>80</v>
      </c>
      <c r="AG25" s="10"/>
      <c r="AH25" s="10"/>
      <c r="AI25" s="66">
        <f t="shared" si="2"/>
        <v>1360</v>
      </c>
    </row>
    <row r="26" spans="1:35" ht="12.6" customHeight="1" x14ac:dyDescent="0.25">
      <c r="A26" s="91">
        <f>A25+1</f>
        <v>22</v>
      </c>
      <c r="B26" s="30" t="s">
        <v>278</v>
      </c>
      <c r="C26" s="92">
        <f t="shared" si="1"/>
        <v>5</v>
      </c>
      <c r="D26" s="60"/>
      <c r="E26" s="43"/>
      <c r="F26" s="43"/>
      <c r="G26" s="84"/>
      <c r="H26" s="84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84" t="s">
        <v>80</v>
      </c>
      <c r="W26" s="84" t="s">
        <v>80</v>
      </c>
      <c r="X26" s="84" t="s">
        <v>80</v>
      </c>
      <c r="Y26" s="43"/>
      <c r="Z26" s="84" t="s">
        <v>80</v>
      </c>
      <c r="AA26" s="84" t="s">
        <v>80</v>
      </c>
      <c r="AB26" s="84"/>
      <c r="AC26" s="84"/>
      <c r="AD26" s="43"/>
      <c r="AE26" s="43"/>
      <c r="AF26" s="10"/>
      <c r="AG26" s="10"/>
      <c r="AH26" s="10"/>
      <c r="AI26" s="66">
        <f t="shared" si="2"/>
        <v>425</v>
      </c>
    </row>
    <row r="27" spans="1:35" ht="12.6" customHeight="1" x14ac:dyDescent="0.25">
      <c r="A27" s="91">
        <f t="shared" si="3"/>
        <v>23</v>
      </c>
      <c r="B27" s="30" t="s">
        <v>21</v>
      </c>
      <c r="C27" s="92">
        <f>COUNTIF(D27:AH27,"X")</f>
        <v>8</v>
      </c>
      <c r="D27" s="60"/>
      <c r="E27" s="43"/>
      <c r="F27" s="43"/>
      <c r="G27" s="84"/>
      <c r="H27" s="84"/>
      <c r="I27" s="84" t="s">
        <v>80</v>
      </c>
      <c r="J27" s="84" t="s">
        <v>80</v>
      </c>
      <c r="K27" s="43"/>
      <c r="L27" s="43"/>
      <c r="M27" s="84" t="s">
        <v>80</v>
      </c>
      <c r="N27" s="43"/>
      <c r="O27" s="43"/>
      <c r="P27" s="43"/>
      <c r="Q27" s="84" t="s">
        <v>80</v>
      </c>
      <c r="R27" s="43"/>
      <c r="S27" s="84" t="s">
        <v>80</v>
      </c>
      <c r="T27" s="43"/>
      <c r="U27" s="43"/>
      <c r="V27" s="43"/>
      <c r="W27" s="43"/>
      <c r="X27" s="84" t="s">
        <v>80</v>
      </c>
      <c r="Y27" s="84"/>
      <c r="Z27" s="84"/>
      <c r="AA27" s="84"/>
      <c r="AB27" s="84"/>
      <c r="AC27" s="84" t="s">
        <v>80</v>
      </c>
      <c r="AD27" s="43"/>
      <c r="AE27" s="43"/>
      <c r="AF27" s="10" t="s">
        <v>80</v>
      </c>
      <c r="AG27" s="10"/>
      <c r="AH27" s="10"/>
      <c r="AI27" s="66">
        <f>C27*$AI$3</f>
        <v>680</v>
      </c>
    </row>
    <row r="28" spans="1:35" ht="12.6" customHeight="1" x14ac:dyDescent="0.25">
      <c r="A28" s="91">
        <f t="shared" si="3"/>
        <v>24</v>
      </c>
      <c r="B28" s="30" t="s">
        <v>245</v>
      </c>
      <c r="C28" s="92">
        <f t="shared" si="1"/>
        <v>6</v>
      </c>
      <c r="D28" s="60"/>
      <c r="E28" s="84" t="s">
        <v>80</v>
      </c>
      <c r="F28" s="43"/>
      <c r="G28" s="84"/>
      <c r="H28" s="84"/>
      <c r="I28" s="43"/>
      <c r="J28" s="84" t="s">
        <v>80</v>
      </c>
      <c r="K28" s="43"/>
      <c r="L28" s="43"/>
      <c r="M28" s="84" t="s">
        <v>80</v>
      </c>
      <c r="N28" s="43"/>
      <c r="O28" s="43"/>
      <c r="P28" s="43"/>
      <c r="Q28" s="43"/>
      <c r="R28" s="43"/>
      <c r="S28" s="84" t="s">
        <v>80</v>
      </c>
      <c r="T28" s="43"/>
      <c r="U28" s="84" t="s">
        <v>80</v>
      </c>
      <c r="V28" s="43"/>
      <c r="W28" s="43"/>
      <c r="X28" s="43"/>
      <c r="Y28" s="43"/>
      <c r="Z28" s="43"/>
      <c r="AA28" s="43"/>
      <c r="AB28" s="43"/>
      <c r="AC28" s="84"/>
      <c r="AD28" s="43"/>
      <c r="AE28" s="43"/>
      <c r="AF28" s="10" t="s">
        <v>80</v>
      </c>
      <c r="AG28" s="10"/>
      <c r="AH28" s="10"/>
      <c r="AI28" s="66">
        <f t="shared" si="2"/>
        <v>510</v>
      </c>
    </row>
    <row r="29" spans="1:35" ht="12.6" customHeight="1" x14ac:dyDescent="0.25">
      <c r="A29" s="91">
        <f t="shared" si="3"/>
        <v>25</v>
      </c>
      <c r="B29" s="30" t="s">
        <v>303</v>
      </c>
      <c r="C29" s="92">
        <f t="shared" si="1"/>
        <v>18</v>
      </c>
      <c r="D29" s="60"/>
      <c r="E29" s="43"/>
      <c r="F29" s="84" t="s">
        <v>80</v>
      </c>
      <c r="G29" s="84"/>
      <c r="H29" s="84"/>
      <c r="I29" s="84" t="s">
        <v>80</v>
      </c>
      <c r="J29" s="84" t="s">
        <v>80</v>
      </c>
      <c r="K29" s="43"/>
      <c r="L29" s="84" t="s">
        <v>80</v>
      </c>
      <c r="M29" s="84" t="s">
        <v>80</v>
      </c>
      <c r="N29" s="43"/>
      <c r="O29" s="43"/>
      <c r="P29" s="84" t="s">
        <v>80</v>
      </c>
      <c r="Q29" s="84" t="s">
        <v>80</v>
      </c>
      <c r="R29" s="84" t="s">
        <v>80</v>
      </c>
      <c r="S29" s="84" t="s">
        <v>80</v>
      </c>
      <c r="T29" s="84" t="s">
        <v>80</v>
      </c>
      <c r="U29" s="84" t="s">
        <v>80</v>
      </c>
      <c r="V29" s="43"/>
      <c r="W29" s="43"/>
      <c r="X29" s="84" t="s">
        <v>80</v>
      </c>
      <c r="Y29" s="43"/>
      <c r="Z29" s="84" t="s">
        <v>80</v>
      </c>
      <c r="AA29" s="84" t="s">
        <v>80</v>
      </c>
      <c r="AB29" s="43"/>
      <c r="AC29" s="84" t="s">
        <v>80</v>
      </c>
      <c r="AD29" s="43"/>
      <c r="AE29" s="84" t="s">
        <v>80</v>
      </c>
      <c r="AF29" s="10" t="s">
        <v>80</v>
      </c>
      <c r="AG29" s="10" t="s">
        <v>80</v>
      </c>
      <c r="AH29" s="10"/>
      <c r="AI29" s="66">
        <f t="shared" si="2"/>
        <v>1530</v>
      </c>
    </row>
    <row r="30" spans="1:35" ht="12.6" customHeight="1" x14ac:dyDescent="0.25">
      <c r="A30" s="91">
        <f t="shared" si="3"/>
        <v>26</v>
      </c>
      <c r="B30" s="30" t="s">
        <v>23</v>
      </c>
      <c r="C30" s="92">
        <f t="shared" si="1"/>
        <v>18</v>
      </c>
      <c r="D30" s="60"/>
      <c r="E30" s="84" t="s">
        <v>80</v>
      </c>
      <c r="F30" s="43"/>
      <c r="G30" s="84"/>
      <c r="H30" s="84"/>
      <c r="I30" s="84" t="s">
        <v>80</v>
      </c>
      <c r="J30" s="84" t="s">
        <v>80</v>
      </c>
      <c r="K30" s="43"/>
      <c r="L30" s="84" t="s">
        <v>80</v>
      </c>
      <c r="M30" s="84" t="s">
        <v>80</v>
      </c>
      <c r="N30" s="84" t="s">
        <v>80</v>
      </c>
      <c r="O30" s="43"/>
      <c r="P30" s="84" t="s">
        <v>80</v>
      </c>
      <c r="Q30" s="84" t="s">
        <v>80</v>
      </c>
      <c r="R30" s="84" t="s">
        <v>80</v>
      </c>
      <c r="S30" s="84" t="s">
        <v>80</v>
      </c>
      <c r="T30" s="43"/>
      <c r="U30" s="84" t="s">
        <v>80</v>
      </c>
      <c r="V30" s="43"/>
      <c r="W30" s="84" t="s">
        <v>80</v>
      </c>
      <c r="X30" s="84" t="s">
        <v>80</v>
      </c>
      <c r="Y30" s="84" t="s">
        <v>80</v>
      </c>
      <c r="Z30" s="84" t="s">
        <v>80</v>
      </c>
      <c r="AA30" s="84" t="s">
        <v>80</v>
      </c>
      <c r="AB30" s="84"/>
      <c r="AC30" s="84"/>
      <c r="AD30" s="43"/>
      <c r="AE30" s="84"/>
      <c r="AF30" s="10" t="s">
        <v>80</v>
      </c>
      <c r="AG30" s="10"/>
      <c r="AH30" s="10" t="s">
        <v>80</v>
      </c>
      <c r="AI30" s="66">
        <f t="shared" si="2"/>
        <v>1530</v>
      </c>
    </row>
    <row r="31" spans="1:35" ht="12.6" customHeight="1" x14ac:dyDescent="0.25">
      <c r="A31" s="91">
        <f t="shared" si="3"/>
        <v>27</v>
      </c>
      <c r="B31" s="30" t="s">
        <v>24</v>
      </c>
      <c r="C31" s="92">
        <f t="shared" si="1"/>
        <v>30</v>
      </c>
      <c r="D31" s="94" t="s">
        <v>80</v>
      </c>
      <c r="E31" s="84" t="s">
        <v>80</v>
      </c>
      <c r="F31" s="84" t="s">
        <v>80</v>
      </c>
      <c r="G31" s="84" t="s">
        <v>80</v>
      </c>
      <c r="H31" s="84" t="s">
        <v>80</v>
      </c>
      <c r="I31" s="84" t="s">
        <v>80</v>
      </c>
      <c r="J31" s="84" t="s">
        <v>80</v>
      </c>
      <c r="K31" s="84" t="s">
        <v>80</v>
      </c>
      <c r="L31" s="84" t="s">
        <v>80</v>
      </c>
      <c r="M31" s="84" t="s">
        <v>80</v>
      </c>
      <c r="N31" s="84" t="s">
        <v>80</v>
      </c>
      <c r="O31" s="84" t="s">
        <v>80</v>
      </c>
      <c r="P31" s="84" t="s">
        <v>80</v>
      </c>
      <c r="Q31" s="84" t="s">
        <v>80</v>
      </c>
      <c r="R31" s="84" t="s">
        <v>80</v>
      </c>
      <c r="S31" s="84" t="s">
        <v>80</v>
      </c>
      <c r="T31" s="84" t="s">
        <v>80</v>
      </c>
      <c r="U31" s="84" t="s">
        <v>80</v>
      </c>
      <c r="V31" s="84" t="s">
        <v>80</v>
      </c>
      <c r="W31" s="84" t="s">
        <v>80</v>
      </c>
      <c r="X31" s="84" t="s">
        <v>80</v>
      </c>
      <c r="Y31" s="84" t="s">
        <v>80</v>
      </c>
      <c r="Z31" s="84" t="s">
        <v>80</v>
      </c>
      <c r="AA31" s="84" t="s">
        <v>80</v>
      </c>
      <c r="AB31" s="43"/>
      <c r="AC31" s="84" t="s">
        <v>80</v>
      </c>
      <c r="AD31" s="84" t="s">
        <v>80</v>
      </c>
      <c r="AE31" s="84" t="s">
        <v>80</v>
      </c>
      <c r="AF31" s="10" t="s">
        <v>80</v>
      </c>
      <c r="AG31" s="10" t="s">
        <v>80</v>
      </c>
      <c r="AH31" s="10" t="s">
        <v>80</v>
      </c>
      <c r="AI31" s="66">
        <f t="shared" si="2"/>
        <v>2550</v>
      </c>
    </row>
    <row r="32" spans="1:35" ht="12.6" customHeight="1" x14ac:dyDescent="0.25">
      <c r="A32" s="91">
        <f t="shared" si="3"/>
        <v>28</v>
      </c>
      <c r="B32" s="30" t="s">
        <v>99</v>
      </c>
      <c r="C32" s="92">
        <f t="shared" si="1"/>
        <v>2</v>
      </c>
      <c r="D32" s="60"/>
      <c r="E32" s="43"/>
      <c r="F32" s="43"/>
      <c r="G32" s="84"/>
      <c r="H32" s="84"/>
      <c r="I32" s="43"/>
      <c r="J32" s="43"/>
      <c r="K32" s="43"/>
      <c r="L32" s="43"/>
      <c r="M32" s="43"/>
      <c r="N32" s="43"/>
      <c r="O32" s="43"/>
      <c r="P32" s="84" t="s">
        <v>80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84"/>
      <c r="AE32" s="43"/>
      <c r="AF32" s="10" t="s">
        <v>80</v>
      </c>
      <c r="AG32" s="10"/>
      <c r="AH32" s="10"/>
      <c r="AI32" s="66">
        <f t="shared" si="2"/>
        <v>170</v>
      </c>
    </row>
    <row r="33" spans="1:35" ht="12.6" customHeight="1" x14ac:dyDescent="0.25">
      <c r="A33" s="91">
        <f t="shared" si="3"/>
        <v>29</v>
      </c>
      <c r="B33" s="93" t="s">
        <v>304</v>
      </c>
      <c r="C33" s="92">
        <f t="shared" si="1"/>
        <v>5</v>
      </c>
      <c r="D33" s="60"/>
      <c r="E33" s="84" t="s">
        <v>80</v>
      </c>
      <c r="F33" s="43"/>
      <c r="G33" s="84"/>
      <c r="H33" s="84" t="s">
        <v>80</v>
      </c>
      <c r="I33" s="84" t="s">
        <v>80</v>
      </c>
      <c r="J33" s="43"/>
      <c r="K33" s="43"/>
      <c r="L33" s="43"/>
      <c r="M33" s="43"/>
      <c r="N33" s="43"/>
      <c r="O33" s="43"/>
      <c r="P33" s="43"/>
      <c r="Q33" s="43"/>
      <c r="R33" s="43"/>
      <c r="S33" s="84" t="s">
        <v>80</v>
      </c>
      <c r="T33" s="43"/>
      <c r="U33" s="84" t="s">
        <v>80</v>
      </c>
      <c r="V33" s="43"/>
      <c r="W33" s="43"/>
      <c r="X33" s="43"/>
      <c r="Y33" s="84"/>
      <c r="Z33" s="84"/>
      <c r="AA33" s="84"/>
      <c r="AB33" s="84"/>
      <c r="AC33" s="84"/>
      <c r="AD33" s="84"/>
      <c r="AE33" s="84"/>
      <c r="AF33" s="10"/>
      <c r="AG33" s="10"/>
      <c r="AH33" s="10"/>
      <c r="AI33" s="66">
        <f>C33*$AI$3</f>
        <v>425</v>
      </c>
    </row>
    <row r="34" spans="1:35" ht="12.6" customHeight="1" x14ac:dyDescent="0.25">
      <c r="A34" s="91">
        <f t="shared" si="3"/>
        <v>30</v>
      </c>
      <c r="B34" s="93" t="s">
        <v>279</v>
      </c>
      <c r="C34" s="92">
        <f t="shared" si="1"/>
        <v>23</v>
      </c>
      <c r="D34" s="94" t="s">
        <v>80</v>
      </c>
      <c r="E34" s="84" t="s">
        <v>80</v>
      </c>
      <c r="F34" s="84" t="s">
        <v>80</v>
      </c>
      <c r="G34" s="84"/>
      <c r="H34" s="84" t="s">
        <v>80</v>
      </c>
      <c r="I34" s="84" t="s">
        <v>80</v>
      </c>
      <c r="J34" s="43"/>
      <c r="K34" s="84" t="s">
        <v>80</v>
      </c>
      <c r="L34" s="84" t="s">
        <v>80</v>
      </c>
      <c r="M34" s="84" t="s">
        <v>80</v>
      </c>
      <c r="N34" s="84" t="s">
        <v>80</v>
      </c>
      <c r="O34" s="43"/>
      <c r="P34" s="84" t="s">
        <v>80</v>
      </c>
      <c r="Q34" s="84" t="s">
        <v>80</v>
      </c>
      <c r="R34" s="84" t="s">
        <v>80</v>
      </c>
      <c r="S34" s="84" t="s">
        <v>80</v>
      </c>
      <c r="T34" s="84" t="s">
        <v>80</v>
      </c>
      <c r="U34" s="43"/>
      <c r="V34" s="84" t="s">
        <v>80</v>
      </c>
      <c r="W34" s="84" t="s">
        <v>80</v>
      </c>
      <c r="X34" s="84" t="s">
        <v>80</v>
      </c>
      <c r="Y34" s="84" t="s">
        <v>80</v>
      </c>
      <c r="Z34" s="84" t="s">
        <v>80</v>
      </c>
      <c r="AA34" s="84"/>
      <c r="AB34" s="84"/>
      <c r="AC34" s="84"/>
      <c r="AD34" s="84" t="s">
        <v>80</v>
      </c>
      <c r="AE34" s="84"/>
      <c r="AF34" s="10" t="s">
        <v>80</v>
      </c>
      <c r="AG34" s="10" t="s">
        <v>80</v>
      </c>
      <c r="AH34" s="10" t="s">
        <v>80</v>
      </c>
      <c r="AI34" s="66">
        <f t="shared" si="2"/>
        <v>1955</v>
      </c>
    </row>
    <row r="35" spans="1:35" ht="12.6" customHeight="1" x14ac:dyDescent="0.25">
      <c r="A35" s="91">
        <f t="shared" si="3"/>
        <v>31</v>
      </c>
      <c r="B35" s="93" t="s">
        <v>280</v>
      </c>
      <c r="C35" s="92">
        <f t="shared" si="1"/>
        <v>14</v>
      </c>
      <c r="D35" s="94" t="s">
        <v>80</v>
      </c>
      <c r="E35" s="84" t="s">
        <v>80</v>
      </c>
      <c r="F35" s="84"/>
      <c r="G35" s="84"/>
      <c r="H35" s="84" t="s">
        <v>80</v>
      </c>
      <c r="I35" s="43"/>
      <c r="J35" s="43"/>
      <c r="K35" s="84" t="s">
        <v>80</v>
      </c>
      <c r="L35" s="43"/>
      <c r="M35" s="84" t="s">
        <v>80</v>
      </c>
      <c r="N35" s="43"/>
      <c r="O35" s="43"/>
      <c r="P35" s="43"/>
      <c r="Q35" s="84" t="s">
        <v>80</v>
      </c>
      <c r="R35" s="43"/>
      <c r="S35" s="43"/>
      <c r="T35" s="43"/>
      <c r="U35" s="84" t="s">
        <v>80</v>
      </c>
      <c r="V35" s="43"/>
      <c r="W35" s="43"/>
      <c r="X35" s="84" t="s">
        <v>80</v>
      </c>
      <c r="Y35" s="84" t="s">
        <v>80</v>
      </c>
      <c r="Z35" s="84" t="s">
        <v>80</v>
      </c>
      <c r="AA35" s="84" t="s">
        <v>80</v>
      </c>
      <c r="AB35" s="84" t="s">
        <v>80</v>
      </c>
      <c r="AC35" s="43"/>
      <c r="AD35" s="43"/>
      <c r="AE35" s="84" t="s">
        <v>80</v>
      </c>
      <c r="AF35" s="10" t="s">
        <v>80</v>
      </c>
      <c r="AG35" s="10"/>
      <c r="AH35" s="10"/>
      <c r="AI35" s="66">
        <f t="shared" si="2"/>
        <v>1190</v>
      </c>
    </row>
    <row r="36" spans="1:35" ht="12.6" customHeight="1" x14ac:dyDescent="0.25">
      <c r="A36" s="91">
        <f t="shared" si="3"/>
        <v>32</v>
      </c>
      <c r="B36" s="30" t="s">
        <v>25</v>
      </c>
      <c r="C36" s="92">
        <f t="shared" si="1"/>
        <v>0</v>
      </c>
      <c r="D36" s="60"/>
      <c r="E36" s="43"/>
      <c r="F36" s="43"/>
      <c r="G36" s="84"/>
      <c r="H36" s="84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84"/>
      <c r="Z36" s="84"/>
      <c r="AA36" s="43"/>
      <c r="AB36" s="84"/>
      <c r="AC36" s="84"/>
      <c r="AD36" s="43"/>
      <c r="AE36" s="84"/>
      <c r="AF36" s="10"/>
      <c r="AG36" s="10"/>
      <c r="AH36" s="10"/>
      <c r="AI36" s="66">
        <f t="shared" si="2"/>
        <v>0</v>
      </c>
    </row>
    <row r="37" spans="1:35" ht="12.6" customHeight="1" x14ac:dyDescent="0.25">
      <c r="A37" s="91">
        <f t="shared" si="3"/>
        <v>33</v>
      </c>
      <c r="B37" s="30" t="s">
        <v>103</v>
      </c>
      <c r="C37" s="92">
        <f t="shared" si="1"/>
        <v>14</v>
      </c>
      <c r="D37" s="60"/>
      <c r="E37" s="43"/>
      <c r="F37" s="43"/>
      <c r="G37" s="84"/>
      <c r="H37" s="84"/>
      <c r="I37" s="84" t="s">
        <v>80</v>
      </c>
      <c r="J37" s="84" t="s">
        <v>80</v>
      </c>
      <c r="K37" s="43"/>
      <c r="L37" s="84" t="s">
        <v>80</v>
      </c>
      <c r="M37" s="84" t="s">
        <v>80</v>
      </c>
      <c r="N37" s="84" t="s">
        <v>80</v>
      </c>
      <c r="O37" s="43"/>
      <c r="P37" s="43"/>
      <c r="Q37" s="43"/>
      <c r="R37" s="43"/>
      <c r="S37" s="43"/>
      <c r="T37" s="84" t="s">
        <v>80</v>
      </c>
      <c r="U37" s="84" t="s">
        <v>80</v>
      </c>
      <c r="V37" s="84" t="s">
        <v>80</v>
      </c>
      <c r="W37" s="84" t="s">
        <v>80</v>
      </c>
      <c r="X37" s="84" t="s">
        <v>80</v>
      </c>
      <c r="Y37" s="43"/>
      <c r="Z37" s="43"/>
      <c r="AA37" s="84" t="s">
        <v>80</v>
      </c>
      <c r="AB37" s="84" t="s">
        <v>80</v>
      </c>
      <c r="AC37" s="84" t="s">
        <v>80</v>
      </c>
      <c r="AD37" s="43"/>
      <c r="AE37" s="43"/>
      <c r="AF37" s="10"/>
      <c r="AG37" s="10" t="s">
        <v>80</v>
      </c>
      <c r="AH37" s="10"/>
      <c r="AI37" s="66">
        <f t="shared" si="2"/>
        <v>1190</v>
      </c>
    </row>
    <row r="38" spans="1:35" ht="12.6" customHeight="1" x14ac:dyDescent="0.25">
      <c r="A38" s="91">
        <f t="shared" si="3"/>
        <v>34</v>
      </c>
      <c r="B38" s="30" t="s">
        <v>26</v>
      </c>
      <c r="C38" s="92">
        <f t="shared" si="1"/>
        <v>5</v>
      </c>
      <c r="D38" s="60"/>
      <c r="E38" s="84"/>
      <c r="F38" s="43"/>
      <c r="G38" s="84"/>
      <c r="H38" s="84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84" t="s">
        <v>80</v>
      </c>
      <c r="V38" s="84" t="s">
        <v>80</v>
      </c>
      <c r="W38" s="43"/>
      <c r="X38" s="84" t="s">
        <v>80</v>
      </c>
      <c r="Y38" s="84" t="s">
        <v>80</v>
      </c>
      <c r="Z38" s="43"/>
      <c r="AA38" s="84" t="s">
        <v>80</v>
      </c>
      <c r="AB38" s="43"/>
      <c r="AC38" s="84"/>
      <c r="AD38" s="43"/>
      <c r="AE38" s="43"/>
      <c r="AF38" s="10"/>
      <c r="AG38" s="10"/>
      <c r="AH38" s="10"/>
      <c r="AI38" s="66">
        <f t="shared" si="2"/>
        <v>425</v>
      </c>
    </row>
    <row r="39" spans="1:35" ht="12.6" customHeight="1" x14ac:dyDescent="0.25">
      <c r="A39" s="91">
        <f t="shared" si="3"/>
        <v>35</v>
      </c>
      <c r="B39" s="30" t="s">
        <v>281</v>
      </c>
      <c r="C39" s="92">
        <f t="shared" si="1"/>
        <v>30</v>
      </c>
      <c r="D39" s="94" t="s">
        <v>80</v>
      </c>
      <c r="E39" s="84" t="s">
        <v>80</v>
      </c>
      <c r="F39" s="84" t="s">
        <v>80</v>
      </c>
      <c r="G39" s="84" t="s">
        <v>80</v>
      </c>
      <c r="H39" s="84" t="s">
        <v>80</v>
      </c>
      <c r="I39" s="84" t="s">
        <v>80</v>
      </c>
      <c r="J39" s="84" t="s">
        <v>80</v>
      </c>
      <c r="K39" s="84" t="s">
        <v>80</v>
      </c>
      <c r="L39" s="84" t="s">
        <v>80</v>
      </c>
      <c r="M39" s="84" t="s">
        <v>80</v>
      </c>
      <c r="N39" s="84" t="s">
        <v>80</v>
      </c>
      <c r="O39" s="84" t="s">
        <v>80</v>
      </c>
      <c r="P39" s="84" t="s">
        <v>80</v>
      </c>
      <c r="Q39" s="84" t="s">
        <v>80</v>
      </c>
      <c r="R39" s="84" t="s">
        <v>80</v>
      </c>
      <c r="S39" s="84" t="s">
        <v>80</v>
      </c>
      <c r="T39" s="84" t="s">
        <v>80</v>
      </c>
      <c r="U39" s="84" t="s">
        <v>80</v>
      </c>
      <c r="V39" s="84" t="s">
        <v>80</v>
      </c>
      <c r="W39" s="84" t="s">
        <v>80</v>
      </c>
      <c r="X39" s="43"/>
      <c r="Y39" s="84" t="s">
        <v>80</v>
      </c>
      <c r="Z39" s="84" t="s">
        <v>80</v>
      </c>
      <c r="AA39" s="84" t="s">
        <v>80</v>
      </c>
      <c r="AB39" s="84" t="s">
        <v>80</v>
      </c>
      <c r="AC39" s="84" t="s">
        <v>80</v>
      </c>
      <c r="AD39" s="84" t="s">
        <v>80</v>
      </c>
      <c r="AE39" s="84" t="s">
        <v>80</v>
      </c>
      <c r="AF39" s="10" t="s">
        <v>80</v>
      </c>
      <c r="AG39" s="10" t="s">
        <v>80</v>
      </c>
      <c r="AH39" s="10" t="s">
        <v>80</v>
      </c>
      <c r="AI39" s="66">
        <f t="shared" si="2"/>
        <v>2550</v>
      </c>
    </row>
    <row r="40" spans="1:35" ht="12.6" customHeight="1" x14ac:dyDescent="0.25">
      <c r="A40" s="91">
        <f t="shared" si="3"/>
        <v>36</v>
      </c>
      <c r="B40" s="30" t="s">
        <v>27</v>
      </c>
      <c r="C40" s="92">
        <f t="shared" si="1"/>
        <v>24</v>
      </c>
      <c r="D40" s="94"/>
      <c r="E40" s="84"/>
      <c r="F40" s="84"/>
      <c r="G40" s="84"/>
      <c r="H40" s="84" t="s">
        <v>80</v>
      </c>
      <c r="I40" s="84" t="s">
        <v>80</v>
      </c>
      <c r="J40" s="84" t="s">
        <v>80</v>
      </c>
      <c r="K40" s="84"/>
      <c r="L40" s="84" t="s">
        <v>80</v>
      </c>
      <c r="M40" s="84" t="s">
        <v>80</v>
      </c>
      <c r="N40" s="84" t="s">
        <v>80</v>
      </c>
      <c r="O40" s="43"/>
      <c r="P40" s="84" t="s">
        <v>80</v>
      </c>
      <c r="Q40" s="84" t="s">
        <v>80</v>
      </c>
      <c r="R40" s="84" t="s">
        <v>80</v>
      </c>
      <c r="S40" s="84" t="s">
        <v>80</v>
      </c>
      <c r="T40" s="84" t="s">
        <v>80</v>
      </c>
      <c r="U40" s="43"/>
      <c r="V40" s="84" t="s">
        <v>80</v>
      </c>
      <c r="W40" s="84" t="s">
        <v>80</v>
      </c>
      <c r="X40" s="84" t="s">
        <v>80</v>
      </c>
      <c r="Y40" s="84" t="s">
        <v>80</v>
      </c>
      <c r="Z40" s="84" t="s">
        <v>80</v>
      </c>
      <c r="AA40" s="84" t="s">
        <v>80</v>
      </c>
      <c r="AB40" s="84" t="s">
        <v>80</v>
      </c>
      <c r="AC40" s="84" t="s">
        <v>80</v>
      </c>
      <c r="AD40" s="84" t="s">
        <v>80</v>
      </c>
      <c r="AE40" s="84" t="s">
        <v>80</v>
      </c>
      <c r="AF40" s="10" t="s">
        <v>80</v>
      </c>
      <c r="AG40" s="10" t="s">
        <v>80</v>
      </c>
      <c r="AH40" s="10" t="s">
        <v>80</v>
      </c>
      <c r="AI40" s="66">
        <f t="shared" si="2"/>
        <v>2040</v>
      </c>
    </row>
    <row r="41" spans="1:35" ht="12.6" customHeight="1" x14ac:dyDescent="0.25">
      <c r="A41" s="91">
        <f t="shared" si="3"/>
        <v>37</v>
      </c>
      <c r="B41" s="30" t="s">
        <v>28</v>
      </c>
      <c r="C41" s="92">
        <f t="shared" si="1"/>
        <v>14</v>
      </c>
      <c r="D41" s="94" t="s">
        <v>80</v>
      </c>
      <c r="E41" s="43"/>
      <c r="F41" s="84" t="s">
        <v>80</v>
      </c>
      <c r="G41" s="84"/>
      <c r="H41" s="84" t="s">
        <v>80</v>
      </c>
      <c r="I41" s="84" t="s">
        <v>80</v>
      </c>
      <c r="J41" s="84" t="s">
        <v>80</v>
      </c>
      <c r="K41" s="84" t="s">
        <v>80</v>
      </c>
      <c r="L41" s="84" t="s">
        <v>80</v>
      </c>
      <c r="M41" s="84" t="s">
        <v>80</v>
      </c>
      <c r="N41" s="43"/>
      <c r="O41" s="43"/>
      <c r="P41" s="43"/>
      <c r="Q41" s="43"/>
      <c r="R41" s="43"/>
      <c r="S41" s="84" t="s">
        <v>80</v>
      </c>
      <c r="T41" s="84" t="s">
        <v>80</v>
      </c>
      <c r="U41" s="84" t="s">
        <v>80</v>
      </c>
      <c r="V41" s="43"/>
      <c r="W41" s="43"/>
      <c r="X41" s="43"/>
      <c r="Y41" s="43"/>
      <c r="Z41" s="84"/>
      <c r="AA41" s="43"/>
      <c r="AB41" s="43"/>
      <c r="AC41" s="43"/>
      <c r="AD41" s="43"/>
      <c r="AE41" s="43"/>
      <c r="AF41" s="10" t="s">
        <v>80</v>
      </c>
      <c r="AG41" s="10" t="s">
        <v>80</v>
      </c>
      <c r="AH41" s="10" t="s">
        <v>80</v>
      </c>
      <c r="AI41" s="66">
        <f t="shared" si="2"/>
        <v>1190</v>
      </c>
    </row>
    <row r="42" spans="1:35" ht="12.6" customHeight="1" x14ac:dyDescent="0.25">
      <c r="A42" s="91">
        <f t="shared" si="3"/>
        <v>38</v>
      </c>
      <c r="B42" s="30" t="s">
        <v>29</v>
      </c>
      <c r="C42" s="92">
        <f t="shared" si="1"/>
        <v>18</v>
      </c>
      <c r="D42" s="60"/>
      <c r="E42" s="84" t="s">
        <v>80</v>
      </c>
      <c r="F42" s="84" t="s">
        <v>80</v>
      </c>
      <c r="G42" s="84"/>
      <c r="H42" s="84"/>
      <c r="I42" s="84" t="s">
        <v>80</v>
      </c>
      <c r="J42" s="84" t="s">
        <v>80</v>
      </c>
      <c r="K42" s="84"/>
      <c r="L42" s="84" t="s">
        <v>80</v>
      </c>
      <c r="M42" s="84" t="s">
        <v>80</v>
      </c>
      <c r="N42" s="84" t="s">
        <v>80</v>
      </c>
      <c r="O42" s="43"/>
      <c r="P42" s="84" t="s">
        <v>80</v>
      </c>
      <c r="Q42" s="84" t="s">
        <v>80</v>
      </c>
      <c r="R42" s="84" t="s">
        <v>80</v>
      </c>
      <c r="S42" s="84" t="s">
        <v>80</v>
      </c>
      <c r="T42" s="84" t="s">
        <v>80</v>
      </c>
      <c r="U42" s="84" t="s">
        <v>80</v>
      </c>
      <c r="V42" s="84" t="s">
        <v>80</v>
      </c>
      <c r="W42" s="84" t="s">
        <v>80</v>
      </c>
      <c r="X42" s="43"/>
      <c r="Y42" s="43"/>
      <c r="Z42" s="84" t="s">
        <v>80</v>
      </c>
      <c r="AA42" s="84" t="s">
        <v>80</v>
      </c>
      <c r="AB42" s="84"/>
      <c r="AC42" s="84" t="s">
        <v>80</v>
      </c>
      <c r="AD42" s="84"/>
      <c r="AE42" s="84"/>
      <c r="AF42" s="10"/>
      <c r="AG42" s="10"/>
      <c r="AH42" s="10"/>
      <c r="AI42" s="66">
        <f t="shared" si="2"/>
        <v>1530</v>
      </c>
    </row>
    <row r="43" spans="1:35" ht="12.6" customHeight="1" x14ac:dyDescent="0.25">
      <c r="A43" s="91">
        <f t="shared" si="3"/>
        <v>39</v>
      </c>
      <c r="B43" s="30" t="s">
        <v>269</v>
      </c>
      <c r="C43" s="92">
        <f t="shared" si="1"/>
        <v>2</v>
      </c>
      <c r="D43" s="60"/>
      <c r="E43" s="43"/>
      <c r="F43" s="43"/>
      <c r="G43" s="84"/>
      <c r="H43" s="84"/>
      <c r="I43" s="43"/>
      <c r="J43" s="84" t="s">
        <v>80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84"/>
      <c r="Z43" s="84"/>
      <c r="AA43" s="84"/>
      <c r="AB43" s="84"/>
      <c r="AC43" s="84"/>
      <c r="AD43" s="84"/>
      <c r="AE43" s="84"/>
      <c r="AF43" s="10"/>
      <c r="AG43" s="10" t="s">
        <v>80</v>
      </c>
      <c r="AH43" s="10"/>
      <c r="AI43" s="66">
        <f t="shared" si="2"/>
        <v>170</v>
      </c>
    </row>
    <row r="44" spans="1:35" ht="12.6" customHeight="1" x14ac:dyDescent="0.25">
      <c r="A44" s="91">
        <f t="shared" si="3"/>
        <v>40</v>
      </c>
      <c r="B44" s="30" t="s">
        <v>30</v>
      </c>
      <c r="C44" s="92">
        <f t="shared" si="1"/>
        <v>9</v>
      </c>
      <c r="D44" s="94" t="s">
        <v>80</v>
      </c>
      <c r="E44" s="43"/>
      <c r="F44" s="84" t="s">
        <v>80</v>
      </c>
      <c r="G44" s="84"/>
      <c r="H44" s="84"/>
      <c r="I44" s="84" t="s">
        <v>80</v>
      </c>
      <c r="J44" s="84" t="s">
        <v>80</v>
      </c>
      <c r="K44" s="43"/>
      <c r="L44" s="84" t="s">
        <v>80</v>
      </c>
      <c r="M44" s="43"/>
      <c r="N44" s="43"/>
      <c r="O44" s="43"/>
      <c r="P44" s="43"/>
      <c r="Q44" s="43"/>
      <c r="R44" s="43"/>
      <c r="S44" s="43"/>
      <c r="T44" s="84" t="s">
        <v>80</v>
      </c>
      <c r="U44" s="43"/>
      <c r="V44" s="43"/>
      <c r="W44" s="43"/>
      <c r="X44" s="43"/>
      <c r="Y44" s="84" t="s">
        <v>80</v>
      </c>
      <c r="Z44" s="84"/>
      <c r="AA44" s="84" t="s">
        <v>80</v>
      </c>
      <c r="AB44" s="84" t="s">
        <v>80</v>
      </c>
      <c r="AC44" s="84"/>
      <c r="AD44" s="84"/>
      <c r="AE44" s="43"/>
      <c r="AF44" s="10"/>
      <c r="AG44" s="10"/>
      <c r="AH44" s="10"/>
      <c r="AI44" s="66">
        <f t="shared" si="2"/>
        <v>765</v>
      </c>
    </row>
    <row r="45" spans="1:35" ht="12.6" customHeight="1" x14ac:dyDescent="0.25">
      <c r="A45" s="91">
        <f t="shared" si="3"/>
        <v>41</v>
      </c>
      <c r="B45" s="30" t="s">
        <v>282</v>
      </c>
      <c r="C45" s="92">
        <f t="shared" si="1"/>
        <v>21</v>
      </c>
      <c r="D45" s="94" t="s">
        <v>80</v>
      </c>
      <c r="E45" s="84" t="s">
        <v>80</v>
      </c>
      <c r="F45" s="43"/>
      <c r="G45" s="84"/>
      <c r="H45" s="84" t="s">
        <v>80</v>
      </c>
      <c r="I45" s="84" t="s">
        <v>80</v>
      </c>
      <c r="J45" s="43"/>
      <c r="K45" s="84" t="s">
        <v>80</v>
      </c>
      <c r="L45" s="84" t="s">
        <v>80</v>
      </c>
      <c r="M45" s="43"/>
      <c r="N45" s="43"/>
      <c r="O45" s="43"/>
      <c r="P45" s="84" t="s">
        <v>80</v>
      </c>
      <c r="Q45" s="84" t="s">
        <v>80</v>
      </c>
      <c r="R45" s="84" t="s">
        <v>80</v>
      </c>
      <c r="S45" s="84" t="s">
        <v>80</v>
      </c>
      <c r="T45" s="84" t="s">
        <v>80</v>
      </c>
      <c r="U45" s="84" t="s">
        <v>80</v>
      </c>
      <c r="V45" s="84" t="s">
        <v>80</v>
      </c>
      <c r="W45" s="43"/>
      <c r="X45" s="43"/>
      <c r="Y45" s="84" t="s">
        <v>80</v>
      </c>
      <c r="Z45" s="84" t="s">
        <v>80</v>
      </c>
      <c r="AA45" s="84"/>
      <c r="AB45" s="84"/>
      <c r="AC45" s="84" t="s">
        <v>80</v>
      </c>
      <c r="AD45" s="84" t="s">
        <v>80</v>
      </c>
      <c r="AE45" s="84" t="s">
        <v>80</v>
      </c>
      <c r="AF45" s="10" t="s">
        <v>80</v>
      </c>
      <c r="AG45" s="10" t="s">
        <v>80</v>
      </c>
      <c r="AH45" s="10" t="s">
        <v>80</v>
      </c>
      <c r="AI45" s="66">
        <f t="shared" si="2"/>
        <v>1785</v>
      </c>
    </row>
    <row r="46" spans="1:35" ht="12.6" customHeight="1" x14ac:dyDescent="0.25">
      <c r="A46" s="91">
        <f t="shared" si="3"/>
        <v>42</v>
      </c>
      <c r="B46" s="30" t="s">
        <v>31</v>
      </c>
      <c r="C46" s="92">
        <f t="shared" si="1"/>
        <v>3</v>
      </c>
      <c r="D46" s="60"/>
      <c r="E46" s="43"/>
      <c r="F46" s="84" t="s">
        <v>80</v>
      </c>
      <c r="G46" s="84"/>
      <c r="H46" s="84"/>
      <c r="I46" s="43"/>
      <c r="J46" s="43"/>
      <c r="K46" s="43"/>
      <c r="L46" s="84" t="s">
        <v>80</v>
      </c>
      <c r="M46" s="43"/>
      <c r="N46" s="43"/>
      <c r="O46" s="43"/>
      <c r="P46" s="84"/>
      <c r="Q46" s="43"/>
      <c r="R46" s="43"/>
      <c r="S46" s="43"/>
      <c r="T46" s="43"/>
      <c r="U46" s="43"/>
      <c r="V46" s="43"/>
      <c r="W46" s="43"/>
      <c r="X46" s="84"/>
      <c r="Y46" s="84"/>
      <c r="Z46" s="43"/>
      <c r="AA46" s="43"/>
      <c r="AB46" s="43"/>
      <c r="AC46" s="43"/>
      <c r="AD46" s="43"/>
      <c r="AE46" s="43"/>
      <c r="AF46" s="10" t="s">
        <v>80</v>
      </c>
      <c r="AG46" s="10"/>
      <c r="AH46" s="10"/>
      <c r="AI46" s="66">
        <f t="shared" si="2"/>
        <v>255</v>
      </c>
    </row>
    <row r="47" spans="1:35" ht="12.6" customHeight="1" x14ac:dyDescent="0.25">
      <c r="A47" s="91">
        <f t="shared" si="3"/>
        <v>43</v>
      </c>
      <c r="B47" s="30" t="s">
        <v>32</v>
      </c>
      <c r="C47" s="92">
        <f t="shared" si="1"/>
        <v>17</v>
      </c>
      <c r="D47" s="94" t="s">
        <v>80</v>
      </c>
      <c r="E47" s="84" t="s">
        <v>80</v>
      </c>
      <c r="F47" s="84" t="s">
        <v>80</v>
      </c>
      <c r="G47" s="84"/>
      <c r="H47" s="84" t="s">
        <v>80</v>
      </c>
      <c r="I47" s="84" t="s">
        <v>80</v>
      </c>
      <c r="J47" s="43"/>
      <c r="K47" s="43"/>
      <c r="L47" s="84" t="s">
        <v>80</v>
      </c>
      <c r="M47" s="84" t="s">
        <v>80</v>
      </c>
      <c r="N47" s="84" t="s">
        <v>80</v>
      </c>
      <c r="O47" s="43"/>
      <c r="P47" s="84" t="s">
        <v>80</v>
      </c>
      <c r="Q47" s="84" t="s">
        <v>80</v>
      </c>
      <c r="R47" s="84" t="s">
        <v>80</v>
      </c>
      <c r="S47" s="43"/>
      <c r="T47" s="43"/>
      <c r="U47" s="84" t="s">
        <v>80</v>
      </c>
      <c r="V47" s="84"/>
      <c r="W47" s="84" t="s">
        <v>80</v>
      </c>
      <c r="X47" s="84" t="s">
        <v>80</v>
      </c>
      <c r="Y47" s="43"/>
      <c r="Z47" s="84" t="s">
        <v>80</v>
      </c>
      <c r="AA47" s="43"/>
      <c r="AB47" s="84"/>
      <c r="AC47" s="84" t="s">
        <v>80</v>
      </c>
      <c r="AD47" s="84"/>
      <c r="AE47" s="43"/>
      <c r="AF47" s="10"/>
      <c r="AG47" s="10"/>
      <c r="AH47" s="10" t="s">
        <v>80</v>
      </c>
      <c r="AI47" s="66">
        <f t="shared" si="2"/>
        <v>1445</v>
      </c>
    </row>
    <row r="48" spans="1:35" ht="12.6" customHeight="1" x14ac:dyDescent="0.25">
      <c r="A48" s="91">
        <f t="shared" si="3"/>
        <v>44</v>
      </c>
      <c r="B48" s="30" t="s">
        <v>104</v>
      </c>
      <c r="C48" s="92">
        <f t="shared" si="1"/>
        <v>16</v>
      </c>
      <c r="D48" s="60"/>
      <c r="E48" s="43"/>
      <c r="F48" s="84" t="s">
        <v>80</v>
      </c>
      <c r="G48" s="84"/>
      <c r="H48" s="84" t="s">
        <v>80</v>
      </c>
      <c r="I48" s="43"/>
      <c r="J48" s="43"/>
      <c r="K48" s="43"/>
      <c r="L48" s="84" t="s">
        <v>80</v>
      </c>
      <c r="M48" s="84" t="s">
        <v>80</v>
      </c>
      <c r="N48" s="84" t="s">
        <v>80</v>
      </c>
      <c r="O48" s="43"/>
      <c r="P48" s="84" t="s">
        <v>80</v>
      </c>
      <c r="Q48" s="84" t="s">
        <v>80</v>
      </c>
      <c r="R48" s="43"/>
      <c r="S48" s="84" t="s">
        <v>80</v>
      </c>
      <c r="T48" s="43"/>
      <c r="U48" s="84" t="s">
        <v>80</v>
      </c>
      <c r="V48" s="84" t="s">
        <v>80</v>
      </c>
      <c r="W48" s="43"/>
      <c r="X48" s="43"/>
      <c r="Y48" s="84" t="s">
        <v>80</v>
      </c>
      <c r="Z48" s="84" t="s">
        <v>80</v>
      </c>
      <c r="AA48" s="84" t="s">
        <v>80</v>
      </c>
      <c r="AB48" s="84"/>
      <c r="AC48" s="84" t="s">
        <v>80</v>
      </c>
      <c r="AD48" s="84" t="s">
        <v>80</v>
      </c>
      <c r="AE48" s="84"/>
      <c r="AF48" s="10"/>
      <c r="AG48" s="10" t="s">
        <v>80</v>
      </c>
      <c r="AH48" s="10"/>
      <c r="AI48" s="66">
        <f t="shared" si="2"/>
        <v>1360</v>
      </c>
    </row>
    <row r="49" spans="1:35" ht="12.6" customHeight="1" x14ac:dyDescent="0.25">
      <c r="A49" s="91">
        <f t="shared" si="3"/>
        <v>45</v>
      </c>
      <c r="B49" s="30" t="s">
        <v>77</v>
      </c>
      <c r="C49" s="92">
        <f t="shared" si="1"/>
        <v>27</v>
      </c>
      <c r="D49" s="94"/>
      <c r="E49" s="84" t="s">
        <v>80</v>
      </c>
      <c r="F49" s="84" t="s">
        <v>80</v>
      </c>
      <c r="G49" s="84"/>
      <c r="H49" s="84" t="s">
        <v>80</v>
      </c>
      <c r="I49" s="84" t="s">
        <v>80</v>
      </c>
      <c r="J49" s="43"/>
      <c r="K49" s="84" t="s">
        <v>80</v>
      </c>
      <c r="L49" s="84" t="s">
        <v>80</v>
      </c>
      <c r="M49" s="84" t="s">
        <v>80</v>
      </c>
      <c r="N49" s="84" t="s">
        <v>80</v>
      </c>
      <c r="O49" s="43"/>
      <c r="P49" s="84" t="s">
        <v>80</v>
      </c>
      <c r="Q49" s="84" t="s">
        <v>80</v>
      </c>
      <c r="R49" s="84" t="s">
        <v>80</v>
      </c>
      <c r="S49" s="84" t="s">
        <v>80</v>
      </c>
      <c r="T49" s="84" t="s">
        <v>80</v>
      </c>
      <c r="U49" s="84" t="s">
        <v>80</v>
      </c>
      <c r="V49" s="84" t="s">
        <v>80</v>
      </c>
      <c r="W49" s="84" t="s">
        <v>80</v>
      </c>
      <c r="X49" s="84" t="s">
        <v>80</v>
      </c>
      <c r="Y49" s="84" t="s">
        <v>80</v>
      </c>
      <c r="Z49" s="84" t="s">
        <v>80</v>
      </c>
      <c r="AA49" s="84" t="s">
        <v>80</v>
      </c>
      <c r="AB49" s="84" t="s">
        <v>80</v>
      </c>
      <c r="AC49" s="84" t="s">
        <v>80</v>
      </c>
      <c r="AD49" s="84" t="s">
        <v>80</v>
      </c>
      <c r="AE49" s="84" t="s">
        <v>80</v>
      </c>
      <c r="AF49" s="10" t="s">
        <v>80</v>
      </c>
      <c r="AG49" s="10" t="s">
        <v>80</v>
      </c>
      <c r="AH49" s="10" t="s">
        <v>80</v>
      </c>
      <c r="AI49" s="66">
        <f t="shared" si="2"/>
        <v>2295</v>
      </c>
    </row>
    <row r="50" spans="1:35" ht="12.6" customHeight="1" x14ac:dyDescent="0.25">
      <c r="A50" s="91">
        <f t="shared" si="3"/>
        <v>46</v>
      </c>
      <c r="B50" s="30" t="s">
        <v>33</v>
      </c>
      <c r="C50" s="92">
        <f t="shared" si="1"/>
        <v>11</v>
      </c>
      <c r="D50" s="60"/>
      <c r="E50" s="84" t="s">
        <v>80</v>
      </c>
      <c r="F50" s="43"/>
      <c r="G50" s="84" t="s">
        <v>80</v>
      </c>
      <c r="H50" s="84"/>
      <c r="I50" s="84" t="s">
        <v>80</v>
      </c>
      <c r="J50" s="43"/>
      <c r="K50" s="43"/>
      <c r="L50" s="43"/>
      <c r="M50" s="84" t="s">
        <v>80</v>
      </c>
      <c r="N50" s="43"/>
      <c r="O50" s="84" t="s">
        <v>80</v>
      </c>
      <c r="P50" s="43"/>
      <c r="Q50" s="84" t="s">
        <v>80</v>
      </c>
      <c r="R50" s="43"/>
      <c r="S50" s="84" t="s">
        <v>80</v>
      </c>
      <c r="T50" s="43"/>
      <c r="U50" s="84" t="s">
        <v>80</v>
      </c>
      <c r="V50" s="43"/>
      <c r="W50" s="43"/>
      <c r="X50" s="84" t="s">
        <v>80</v>
      </c>
      <c r="Y50" s="84" t="s">
        <v>80</v>
      </c>
      <c r="Z50" s="43"/>
      <c r="AA50" s="84"/>
      <c r="AB50" s="84"/>
      <c r="AC50" s="84"/>
      <c r="AD50" s="43"/>
      <c r="AE50" s="84" t="s">
        <v>80</v>
      </c>
      <c r="AF50" s="10"/>
      <c r="AG50" s="10"/>
      <c r="AH50" s="10"/>
      <c r="AI50" s="66">
        <f t="shared" si="2"/>
        <v>935</v>
      </c>
    </row>
    <row r="51" spans="1:35" ht="12.6" customHeight="1" x14ac:dyDescent="0.25">
      <c r="A51" s="91">
        <f t="shared" si="3"/>
        <v>47</v>
      </c>
      <c r="B51" s="30" t="s">
        <v>34</v>
      </c>
      <c r="C51" s="92">
        <f t="shared" si="1"/>
        <v>17</v>
      </c>
      <c r="D51" s="94" t="s">
        <v>80</v>
      </c>
      <c r="E51" s="84" t="s">
        <v>80</v>
      </c>
      <c r="F51" s="84" t="s">
        <v>80</v>
      </c>
      <c r="G51" s="84" t="s">
        <v>80</v>
      </c>
      <c r="H51" s="84" t="s">
        <v>80</v>
      </c>
      <c r="I51" s="84" t="s">
        <v>80</v>
      </c>
      <c r="J51" s="84" t="s">
        <v>80</v>
      </c>
      <c r="K51" s="84"/>
      <c r="L51" s="43"/>
      <c r="M51" s="43"/>
      <c r="N51" s="43"/>
      <c r="O51" s="43"/>
      <c r="P51" s="43"/>
      <c r="Q51" s="84" t="s">
        <v>80</v>
      </c>
      <c r="R51" s="84" t="s">
        <v>80</v>
      </c>
      <c r="S51" s="43"/>
      <c r="T51" s="84" t="s">
        <v>80</v>
      </c>
      <c r="U51" s="43"/>
      <c r="V51" s="43"/>
      <c r="W51" s="43"/>
      <c r="X51" s="43"/>
      <c r="Y51" s="84" t="s">
        <v>80</v>
      </c>
      <c r="Z51" s="84" t="s">
        <v>80</v>
      </c>
      <c r="AA51" s="84" t="s">
        <v>80</v>
      </c>
      <c r="AB51" s="84" t="s">
        <v>80</v>
      </c>
      <c r="AC51" s="84"/>
      <c r="AD51" s="84"/>
      <c r="AE51" s="84" t="s">
        <v>80</v>
      </c>
      <c r="AF51" s="10" t="s">
        <v>80</v>
      </c>
      <c r="AG51" s="10" t="s">
        <v>80</v>
      </c>
      <c r="AH51" s="10"/>
      <c r="AI51" s="66">
        <f t="shared" si="2"/>
        <v>1445</v>
      </c>
    </row>
    <row r="52" spans="1:35" ht="12.6" customHeight="1" x14ac:dyDescent="0.25">
      <c r="A52" s="91">
        <f t="shared" si="3"/>
        <v>48</v>
      </c>
      <c r="B52" s="30" t="s">
        <v>214</v>
      </c>
      <c r="C52" s="92">
        <f t="shared" si="1"/>
        <v>29</v>
      </c>
      <c r="D52" s="94" t="s">
        <v>80</v>
      </c>
      <c r="E52" s="84" t="s">
        <v>80</v>
      </c>
      <c r="F52" s="84" t="s">
        <v>80</v>
      </c>
      <c r="G52" s="84" t="s">
        <v>80</v>
      </c>
      <c r="H52" s="84" t="s">
        <v>80</v>
      </c>
      <c r="I52" s="84" t="s">
        <v>80</v>
      </c>
      <c r="J52" s="84" t="s">
        <v>80</v>
      </c>
      <c r="K52" s="84" t="s">
        <v>80</v>
      </c>
      <c r="L52" s="84" t="s">
        <v>80</v>
      </c>
      <c r="M52" s="84" t="s">
        <v>80</v>
      </c>
      <c r="N52" s="84" t="s">
        <v>80</v>
      </c>
      <c r="O52" s="43"/>
      <c r="P52" s="84" t="s">
        <v>80</v>
      </c>
      <c r="Q52" s="84" t="s">
        <v>80</v>
      </c>
      <c r="R52" s="84" t="s">
        <v>80</v>
      </c>
      <c r="S52" s="84" t="s">
        <v>80</v>
      </c>
      <c r="T52" s="84" t="s">
        <v>80</v>
      </c>
      <c r="U52" s="84" t="s">
        <v>80</v>
      </c>
      <c r="V52" s="84" t="s">
        <v>80</v>
      </c>
      <c r="W52" s="84" t="s">
        <v>80</v>
      </c>
      <c r="X52" s="43"/>
      <c r="Y52" s="84" t="s">
        <v>80</v>
      </c>
      <c r="Z52" s="84" t="s">
        <v>80</v>
      </c>
      <c r="AA52" s="84" t="s">
        <v>80</v>
      </c>
      <c r="AB52" s="84" t="s">
        <v>80</v>
      </c>
      <c r="AC52" s="84" t="s">
        <v>80</v>
      </c>
      <c r="AD52" s="84" t="s">
        <v>80</v>
      </c>
      <c r="AE52" s="84" t="s">
        <v>80</v>
      </c>
      <c r="AF52" s="10" t="s">
        <v>80</v>
      </c>
      <c r="AG52" s="10" t="s">
        <v>80</v>
      </c>
      <c r="AH52" s="10" t="s">
        <v>80</v>
      </c>
      <c r="AI52" s="66">
        <f t="shared" si="2"/>
        <v>2465</v>
      </c>
    </row>
    <row r="53" spans="1:35" ht="12.6" customHeight="1" x14ac:dyDescent="0.25">
      <c r="A53" s="91">
        <f t="shared" si="3"/>
        <v>49</v>
      </c>
      <c r="B53" s="30" t="s">
        <v>315</v>
      </c>
      <c r="C53" s="92">
        <f t="shared" si="1"/>
        <v>8</v>
      </c>
      <c r="D53" s="94"/>
      <c r="E53" s="84" t="s">
        <v>80</v>
      </c>
      <c r="F53" s="84" t="s">
        <v>80</v>
      </c>
      <c r="G53" s="84"/>
      <c r="H53" s="84"/>
      <c r="I53" s="84" t="s">
        <v>80</v>
      </c>
      <c r="J53" s="84" t="s">
        <v>80</v>
      </c>
      <c r="K53" s="84" t="s">
        <v>80</v>
      </c>
      <c r="L53" s="84" t="s">
        <v>80</v>
      </c>
      <c r="M53" s="43"/>
      <c r="N53" s="43"/>
      <c r="O53" s="43"/>
      <c r="P53" s="43"/>
      <c r="Q53" s="84" t="s">
        <v>80</v>
      </c>
      <c r="R53" s="43"/>
      <c r="S53" s="43"/>
      <c r="T53" s="43"/>
      <c r="U53" s="43"/>
      <c r="V53" s="43"/>
      <c r="W53" s="43"/>
      <c r="X53" s="43"/>
      <c r="Y53" s="84"/>
      <c r="Z53" s="84"/>
      <c r="AA53" s="84"/>
      <c r="AB53" s="84"/>
      <c r="AC53" s="84"/>
      <c r="AD53" s="84"/>
      <c r="AE53" s="84" t="s">
        <v>80</v>
      </c>
      <c r="AF53" s="10"/>
      <c r="AG53" s="10"/>
      <c r="AH53" s="10"/>
      <c r="AI53" s="66">
        <f t="shared" si="2"/>
        <v>680</v>
      </c>
    </row>
    <row r="54" spans="1:35" ht="12.6" customHeight="1" x14ac:dyDescent="0.25">
      <c r="A54" s="91">
        <f t="shared" si="3"/>
        <v>50</v>
      </c>
      <c r="B54" s="30" t="s">
        <v>284</v>
      </c>
      <c r="C54" s="92">
        <f t="shared" si="1"/>
        <v>22</v>
      </c>
      <c r="D54" s="94" t="s">
        <v>80</v>
      </c>
      <c r="E54" s="43"/>
      <c r="F54" s="43"/>
      <c r="G54" s="84" t="s">
        <v>80</v>
      </c>
      <c r="H54" s="84"/>
      <c r="I54" s="84" t="s">
        <v>80</v>
      </c>
      <c r="J54" s="43"/>
      <c r="K54" s="84" t="s">
        <v>80</v>
      </c>
      <c r="L54" s="84" t="s">
        <v>80</v>
      </c>
      <c r="M54" s="84" t="s">
        <v>80</v>
      </c>
      <c r="N54" s="84" t="s">
        <v>80</v>
      </c>
      <c r="O54" s="84" t="s">
        <v>80</v>
      </c>
      <c r="P54" s="84" t="s">
        <v>80</v>
      </c>
      <c r="Q54" s="43"/>
      <c r="R54" s="84" t="s">
        <v>80</v>
      </c>
      <c r="S54" s="84" t="s">
        <v>80</v>
      </c>
      <c r="T54" s="43"/>
      <c r="U54" s="43"/>
      <c r="V54" s="84" t="s">
        <v>80</v>
      </c>
      <c r="W54" s="84" t="s">
        <v>80</v>
      </c>
      <c r="X54" s="43"/>
      <c r="Y54" s="84"/>
      <c r="Z54" s="84" t="s">
        <v>80</v>
      </c>
      <c r="AA54" s="84" t="s">
        <v>80</v>
      </c>
      <c r="AB54" s="84" t="s">
        <v>80</v>
      </c>
      <c r="AC54" s="84" t="s">
        <v>80</v>
      </c>
      <c r="AD54" s="84" t="s">
        <v>80</v>
      </c>
      <c r="AE54" s="84" t="s">
        <v>80</v>
      </c>
      <c r="AF54" s="10" t="s">
        <v>80</v>
      </c>
      <c r="AG54" s="10" t="s">
        <v>80</v>
      </c>
      <c r="AH54" s="10" t="s">
        <v>80</v>
      </c>
      <c r="AI54" s="66">
        <f t="shared" si="2"/>
        <v>1870</v>
      </c>
    </row>
    <row r="55" spans="1:35" ht="12.6" customHeight="1" x14ac:dyDescent="0.25">
      <c r="A55" s="91">
        <f t="shared" si="3"/>
        <v>51</v>
      </c>
      <c r="B55" s="30" t="s">
        <v>267</v>
      </c>
      <c r="C55" s="92">
        <f t="shared" si="1"/>
        <v>20</v>
      </c>
      <c r="D55" s="60"/>
      <c r="E55" s="84" t="s">
        <v>80</v>
      </c>
      <c r="F55" s="84" t="s">
        <v>80</v>
      </c>
      <c r="G55" s="84"/>
      <c r="H55" s="84"/>
      <c r="I55" s="84" t="s">
        <v>80</v>
      </c>
      <c r="J55" s="84" t="s">
        <v>80</v>
      </c>
      <c r="K55" s="43"/>
      <c r="L55" s="43"/>
      <c r="M55" s="84" t="s">
        <v>80</v>
      </c>
      <c r="N55" s="84" t="s">
        <v>80</v>
      </c>
      <c r="O55" s="43"/>
      <c r="P55" s="84" t="s">
        <v>80</v>
      </c>
      <c r="Q55" s="84" t="s">
        <v>80</v>
      </c>
      <c r="R55" s="43"/>
      <c r="S55" s="84" t="s">
        <v>80</v>
      </c>
      <c r="T55" s="84" t="s">
        <v>80</v>
      </c>
      <c r="U55" s="84" t="s">
        <v>80</v>
      </c>
      <c r="V55" s="84" t="s">
        <v>80</v>
      </c>
      <c r="W55" s="84" t="s">
        <v>80</v>
      </c>
      <c r="X55" s="84" t="s">
        <v>80</v>
      </c>
      <c r="Y55" s="43"/>
      <c r="Z55" s="84"/>
      <c r="AA55" s="84"/>
      <c r="AB55" s="84" t="s">
        <v>80</v>
      </c>
      <c r="AC55" s="84" t="s">
        <v>80</v>
      </c>
      <c r="AD55" s="84"/>
      <c r="AE55" s="84" t="s">
        <v>80</v>
      </c>
      <c r="AF55" s="10" t="s">
        <v>80</v>
      </c>
      <c r="AG55" s="10" t="s">
        <v>80</v>
      </c>
      <c r="AH55" s="10" t="s">
        <v>80</v>
      </c>
      <c r="AI55" s="66">
        <f t="shared" si="2"/>
        <v>1700</v>
      </c>
    </row>
    <row r="56" spans="1:35" ht="12.6" customHeight="1" x14ac:dyDescent="0.25">
      <c r="A56" s="91">
        <f t="shared" si="3"/>
        <v>52</v>
      </c>
      <c r="B56" s="30" t="s">
        <v>35</v>
      </c>
      <c r="C56" s="92">
        <f t="shared" si="1"/>
        <v>7</v>
      </c>
      <c r="D56" s="60"/>
      <c r="E56" s="84" t="s">
        <v>80</v>
      </c>
      <c r="F56" s="43"/>
      <c r="G56" s="84"/>
      <c r="H56" s="84"/>
      <c r="I56" s="43"/>
      <c r="J56" s="43"/>
      <c r="K56" s="43"/>
      <c r="L56" s="43"/>
      <c r="M56" s="43"/>
      <c r="N56" s="43"/>
      <c r="O56" s="43"/>
      <c r="P56" s="43"/>
      <c r="Q56" s="84" t="s">
        <v>80</v>
      </c>
      <c r="R56" s="43"/>
      <c r="S56" s="43"/>
      <c r="T56" s="84" t="s">
        <v>80</v>
      </c>
      <c r="U56" s="84" t="s">
        <v>80</v>
      </c>
      <c r="V56" s="84" t="s">
        <v>80</v>
      </c>
      <c r="W56" s="43"/>
      <c r="X56" s="43"/>
      <c r="Y56" s="84" t="s">
        <v>80</v>
      </c>
      <c r="Z56" s="84" t="s">
        <v>80</v>
      </c>
      <c r="AA56" s="84"/>
      <c r="AB56" s="84"/>
      <c r="AC56" s="84"/>
      <c r="AD56" s="84"/>
      <c r="AE56" s="84"/>
      <c r="AF56" s="10"/>
      <c r="AG56" s="10"/>
      <c r="AH56" s="10"/>
      <c r="AI56" s="66">
        <f t="shared" si="2"/>
        <v>595</v>
      </c>
    </row>
    <row r="57" spans="1:35" ht="12.6" customHeight="1" x14ac:dyDescent="0.25">
      <c r="A57" s="91">
        <f t="shared" si="3"/>
        <v>53</v>
      </c>
      <c r="B57" s="30" t="s">
        <v>36</v>
      </c>
      <c r="C57" s="92">
        <f t="shared" si="1"/>
        <v>18</v>
      </c>
      <c r="D57" s="94" t="s">
        <v>80</v>
      </c>
      <c r="E57" s="84" t="s">
        <v>80</v>
      </c>
      <c r="F57" s="43"/>
      <c r="G57" s="84" t="s">
        <v>80</v>
      </c>
      <c r="H57" s="84"/>
      <c r="I57" s="43"/>
      <c r="J57" s="84" t="s">
        <v>80</v>
      </c>
      <c r="K57" s="43"/>
      <c r="L57" s="84" t="s">
        <v>80</v>
      </c>
      <c r="M57" s="84" t="s">
        <v>80</v>
      </c>
      <c r="N57" s="84" t="s">
        <v>80</v>
      </c>
      <c r="O57" s="43"/>
      <c r="P57" s="84" t="s">
        <v>80</v>
      </c>
      <c r="Q57" s="84" t="s">
        <v>80</v>
      </c>
      <c r="R57" s="84" t="s">
        <v>80</v>
      </c>
      <c r="S57" s="84" t="s">
        <v>80</v>
      </c>
      <c r="T57" s="84" t="s">
        <v>80</v>
      </c>
      <c r="U57" s="43"/>
      <c r="V57" s="84" t="s">
        <v>80</v>
      </c>
      <c r="W57" s="43"/>
      <c r="X57" s="43"/>
      <c r="Y57" s="43"/>
      <c r="Z57" s="43"/>
      <c r="AA57" s="43"/>
      <c r="AB57" s="43"/>
      <c r="AC57" s="84"/>
      <c r="AD57" s="84" t="s">
        <v>80</v>
      </c>
      <c r="AE57" s="84" t="s">
        <v>80</v>
      </c>
      <c r="AF57" s="10" t="s">
        <v>80</v>
      </c>
      <c r="AG57" s="10" t="s">
        <v>80</v>
      </c>
      <c r="AH57" s="10" t="s">
        <v>80</v>
      </c>
      <c r="AI57" s="66">
        <f t="shared" si="2"/>
        <v>1530</v>
      </c>
    </row>
    <row r="58" spans="1:35" ht="12.6" customHeight="1" x14ac:dyDescent="0.25">
      <c r="A58" s="91">
        <f t="shared" si="3"/>
        <v>54</v>
      </c>
      <c r="B58" s="30" t="s">
        <v>73</v>
      </c>
      <c r="C58" s="92">
        <f t="shared" si="1"/>
        <v>10</v>
      </c>
      <c r="D58" s="60"/>
      <c r="E58" s="84" t="s">
        <v>80</v>
      </c>
      <c r="F58" s="43"/>
      <c r="G58" s="84"/>
      <c r="H58" s="84" t="s">
        <v>80</v>
      </c>
      <c r="I58" s="43"/>
      <c r="J58" s="43"/>
      <c r="K58" s="84" t="s">
        <v>80</v>
      </c>
      <c r="L58" s="43"/>
      <c r="M58" s="84" t="s">
        <v>80</v>
      </c>
      <c r="N58" s="43"/>
      <c r="O58" s="43"/>
      <c r="P58" s="84" t="s">
        <v>80</v>
      </c>
      <c r="Q58" s="43"/>
      <c r="R58" s="43"/>
      <c r="S58" s="43"/>
      <c r="T58" s="43"/>
      <c r="U58" s="84" t="s">
        <v>80</v>
      </c>
      <c r="V58" s="43"/>
      <c r="W58" s="43"/>
      <c r="X58" s="43"/>
      <c r="Y58" s="43"/>
      <c r="Z58" s="43"/>
      <c r="AA58" s="84"/>
      <c r="AB58" s="84"/>
      <c r="AC58" s="84"/>
      <c r="AD58" s="84" t="s">
        <v>80</v>
      </c>
      <c r="AE58" s="84" t="s">
        <v>80</v>
      </c>
      <c r="AF58" s="10"/>
      <c r="AG58" s="10" t="s">
        <v>80</v>
      </c>
      <c r="AH58" s="10" t="s">
        <v>80</v>
      </c>
      <c r="AI58" s="66">
        <f t="shared" si="2"/>
        <v>850</v>
      </c>
    </row>
    <row r="59" spans="1:35" ht="12.6" customHeight="1" x14ac:dyDescent="0.25">
      <c r="A59" s="91">
        <f t="shared" si="3"/>
        <v>55</v>
      </c>
      <c r="B59" s="30" t="s">
        <v>305</v>
      </c>
      <c r="C59" s="92">
        <f t="shared" si="1"/>
        <v>5</v>
      </c>
      <c r="D59" s="60"/>
      <c r="E59" s="84" t="s">
        <v>80</v>
      </c>
      <c r="F59" s="43"/>
      <c r="G59" s="84"/>
      <c r="H59" s="84"/>
      <c r="I59" s="43"/>
      <c r="J59" s="43"/>
      <c r="K59" s="43"/>
      <c r="L59" s="43"/>
      <c r="M59" s="43"/>
      <c r="N59" s="43"/>
      <c r="O59" s="43"/>
      <c r="P59" s="43"/>
      <c r="Q59" s="43"/>
      <c r="R59" s="84"/>
      <c r="S59" s="43"/>
      <c r="T59" s="43"/>
      <c r="U59" s="84" t="s">
        <v>80</v>
      </c>
      <c r="V59" s="43"/>
      <c r="W59" s="43"/>
      <c r="X59" s="84" t="s">
        <v>80</v>
      </c>
      <c r="Y59" s="84"/>
      <c r="Z59" s="84" t="s">
        <v>80</v>
      </c>
      <c r="AA59" s="84"/>
      <c r="AB59" s="84"/>
      <c r="AC59" s="84" t="s">
        <v>80</v>
      </c>
      <c r="AD59" s="84"/>
      <c r="AE59" s="84"/>
      <c r="AF59" s="10"/>
      <c r="AG59" s="10"/>
      <c r="AH59" s="10"/>
      <c r="AI59" s="66">
        <f t="shared" si="2"/>
        <v>425</v>
      </c>
    </row>
    <row r="60" spans="1:35" ht="12.6" customHeight="1" x14ac:dyDescent="0.25">
      <c r="A60" s="91">
        <f t="shared" si="3"/>
        <v>56</v>
      </c>
      <c r="B60" s="30" t="s">
        <v>306</v>
      </c>
      <c r="C60" s="92">
        <f t="shared" si="1"/>
        <v>6</v>
      </c>
      <c r="D60" s="60"/>
      <c r="E60" s="43"/>
      <c r="F60" s="43"/>
      <c r="G60" s="84"/>
      <c r="H60" s="84"/>
      <c r="I60" s="84" t="s">
        <v>80</v>
      </c>
      <c r="J60" s="43"/>
      <c r="K60" s="84" t="s">
        <v>80</v>
      </c>
      <c r="L60" s="43"/>
      <c r="M60" s="84" t="s">
        <v>80</v>
      </c>
      <c r="N60" s="43"/>
      <c r="O60" s="43"/>
      <c r="P60" s="43"/>
      <c r="Q60" s="84" t="s">
        <v>80</v>
      </c>
      <c r="R60" s="43"/>
      <c r="S60" s="84" t="s">
        <v>80</v>
      </c>
      <c r="T60" s="43"/>
      <c r="U60" s="43"/>
      <c r="V60" s="43"/>
      <c r="W60" s="43"/>
      <c r="X60" s="43"/>
      <c r="Y60" s="43"/>
      <c r="Z60" s="84"/>
      <c r="AA60" s="84"/>
      <c r="AB60" s="84"/>
      <c r="AC60" s="84"/>
      <c r="AD60" s="84"/>
      <c r="AE60" s="43"/>
      <c r="AF60" s="10"/>
      <c r="AG60" s="10" t="s">
        <v>80</v>
      </c>
      <c r="AH60" s="10"/>
      <c r="AI60" s="66">
        <f t="shared" si="2"/>
        <v>510</v>
      </c>
    </row>
    <row r="61" spans="1:35" ht="12.6" customHeight="1" x14ac:dyDescent="0.25">
      <c r="A61" s="91">
        <f t="shared" si="3"/>
        <v>57</v>
      </c>
      <c r="B61" s="30" t="s">
        <v>259</v>
      </c>
      <c r="C61" s="92">
        <f t="shared" si="1"/>
        <v>9</v>
      </c>
      <c r="D61" s="60"/>
      <c r="E61" s="43"/>
      <c r="F61" s="84" t="s">
        <v>80</v>
      </c>
      <c r="G61" s="84"/>
      <c r="H61" s="84"/>
      <c r="I61" s="43"/>
      <c r="J61" s="84" t="s">
        <v>80</v>
      </c>
      <c r="K61" s="43"/>
      <c r="L61" s="84" t="s">
        <v>80</v>
      </c>
      <c r="M61" s="84" t="s">
        <v>80</v>
      </c>
      <c r="N61" s="43"/>
      <c r="O61" s="43"/>
      <c r="P61" s="43"/>
      <c r="Q61" s="43"/>
      <c r="R61" s="84" t="s">
        <v>80</v>
      </c>
      <c r="S61" s="43"/>
      <c r="T61" s="43"/>
      <c r="U61" s="43"/>
      <c r="V61" s="43"/>
      <c r="W61" s="43"/>
      <c r="X61" s="84" t="s">
        <v>80</v>
      </c>
      <c r="Y61" s="43"/>
      <c r="Z61" s="43"/>
      <c r="AA61" s="84" t="s">
        <v>80</v>
      </c>
      <c r="AB61" s="84" t="s">
        <v>80</v>
      </c>
      <c r="AC61" s="84"/>
      <c r="AD61" s="84" t="s">
        <v>80</v>
      </c>
      <c r="AE61" s="84"/>
      <c r="AF61" s="10"/>
      <c r="AG61" s="10"/>
      <c r="AH61" s="10"/>
      <c r="AI61" s="66">
        <f t="shared" si="2"/>
        <v>765</v>
      </c>
    </row>
    <row r="62" spans="1:35" ht="12.6" customHeight="1" x14ac:dyDescent="0.25">
      <c r="A62" s="91">
        <f t="shared" si="3"/>
        <v>58</v>
      </c>
      <c r="B62" s="30" t="s">
        <v>221</v>
      </c>
      <c r="C62" s="92">
        <f t="shared" si="1"/>
        <v>3</v>
      </c>
      <c r="D62" s="60"/>
      <c r="E62" s="43"/>
      <c r="F62" s="43"/>
      <c r="G62" s="84"/>
      <c r="H62" s="84"/>
      <c r="I62" s="84" t="s">
        <v>80</v>
      </c>
      <c r="J62" s="43"/>
      <c r="K62" s="43"/>
      <c r="L62" s="43"/>
      <c r="M62" s="43"/>
      <c r="N62" s="43"/>
      <c r="O62" s="43"/>
      <c r="P62" s="43"/>
      <c r="Q62" s="84" t="s">
        <v>80</v>
      </c>
      <c r="R62" s="43"/>
      <c r="S62" s="43"/>
      <c r="T62" s="43"/>
      <c r="U62" s="43"/>
      <c r="V62" s="43"/>
      <c r="W62" s="43"/>
      <c r="X62" s="43"/>
      <c r="Y62" s="43"/>
      <c r="Z62" s="43"/>
      <c r="AA62" s="84"/>
      <c r="AB62" s="84" t="s">
        <v>80</v>
      </c>
      <c r="AC62" s="43"/>
      <c r="AD62" s="43"/>
      <c r="AE62" s="43"/>
      <c r="AF62" s="10"/>
      <c r="AG62" s="10"/>
      <c r="AH62" s="10"/>
      <c r="AI62" s="66">
        <f t="shared" si="2"/>
        <v>255</v>
      </c>
    </row>
    <row r="63" spans="1:35" ht="12.6" customHeight="1" x14ac:dyDescent="0.25">
      <c r="A63" s="91">
        <f t="shared" si="3"/>
        <v>59</v>
      </c>
      <c r="B63" s="30" t="s">
        <v>38</v>
      </c>
      <c r="C63" s="92">
        <f>COUNTIF(D63:AH63,"X")</f>
        <v>27</v>
      </c>
      <c r="D63" s="94" t="s">
        <v>80</v>
      </c>
      <c r="E63" s="84" t="s">
        <v>80</v>
      </c>
      <c r="F63" s="84" t="s">
        <v>80</v>
      </c>
      <c r="G63" s="84" t="s">
        <v>80</v>
      </c>
      <c r="H63" s="84" t="s">
        <v>80</v>
      </c>
      <c r="I63" s="84" t="s">
        <v>80</v>
      </c>
      <c r="J63" s="84" t="s">
        <v>80</v>
      </c>
      <c r="K63" s="84" t="s">
        <v>80</v>
      </c>
      <c r="L63" s="84" t="s">
        <v>80</v>
      </c>
      <c r="M63" s="84" t="s">
        <v>80</v>
      </c>
      <c r="N63" s="84" t="s">
        <v>80</v>
      </c>
      <c r="O63" s="43"/>
      <c r="P63" s="84" t="s">
        <v>80</v>
      </c>
      <c r="Q63" s="84" t="s">
        <v>80</v>
      </c>
      <c r="R63" s="43"/>
      <c r="S63" s="84" t="s">
        <v>80</v>
      </c>
      <c r="T63" s="84" t="s">
        <v>80</v>
      </c>
      <c r="U63" s="84"/>
      <c r="V63" s="84" t="s">
        <v>80</v>
      </c>
      <c r="W63" s="84" t="s">
        <v>80</v>
      </c>
      <c r="X63" s="84" t="s">
        <v>80</v>
      </c>
      <c r="Y63" s="84" t="s">
        <v>80</v>
      </c>
      <c r="Z63" s="84" t="s">
        <v>80</v>
      </c>
      <c r="AA63" s="84" t="s">
        <v>80</v>
      </c>
      <c r="AB63" s="84" t="s">
        <v>80</v>
      </c>
      <c r="AC63" s="84" t="s">
        <v>80</v>
      </c>
      <c r="AD63" s="84"/>
      <c r="AE63" s="84" t="s">
        <v>80</v>
      </c>
      <c r="AF63" s="10" t="s">
        <v>80</v>
      </c>
      <c r="AG63" s="10" t="s">
        <v>80</v>
      </c>
      <c r="AH63" s="10" t="s">
        <v>80</v>
      </c>
      <c r="AI63" s="66">
        <f>C63*$AI$3</f>
        <v>2295</v>
      </c>
    </row>
    <row r="64" spans="1:35" ht="12.6" customHeight="1" x14ac:dyDescent="0.25">
      <c r="A64" s="91">
        <f t="shared" si="3"/>
        <v>60</v>
      </c>
      <c r="B64" s="30" t="s">
        <v>285</v>
      </c>
      <c r="C64" s="92">
        <f t="shared" si="1"/>
        <v>23</v>
      </c>
      <c r="D64" s="60"/>
      <c r="E64" s="43"/>
      <c r="F64" s="84" t="s">
        <v>80</v>
      </c>
      <c r="G64" s="84" t="s">
        <v>80</v>
      </c>
      <c r="H64" s="84" t="s">
        <v>80</v>
      </c>
      <c r="I64" s="84" t="s">
        <v>80</v>
      </c>
      <c r="J64" s="84" t="s">
        <v>80</v>
      </c>
      <c r="K64" s="43"/>
      <c r="L64" s="84" t="s">
        <v>80</v>
      </c>
      <c r="M64" s="84" t="s">
        <v>80</v>
      </c>
      <c r="N64" s="84" t="s">
        <v>80</v>
      </c>
      <c r="O64" s="43"/>
      <c r="P64" s="84" t="s">
        <v>80</v>
      </c>
      <c r="Q64" s="84" t="s">
        <v>80</v>
      </c>
      <c r="R64" s="43"/>
      <c r="S64" s="43"/>
      <c r="T64" s="43"/>
      <c r="U64" s="84" t="s">
        <v>80</v>
      </c>
      <c r="V64" s="84" t="s">
        <v>80</v>
      </c>
      <c r="W64" s="84" t="s">
        <v>80</v>
      </c>
      <c r="X64" s="84" t="s">
        <v>80</v>
      </c>
      <c r="Y64" s="84" t="s">
        <v>80</v>
      </c>
      <c r="Z64" s="84" t="s">
        <v>80</v>
      </c>
      <c r="AA64" s="84" t="s">
        <v>80</v>
      </c>
      <c r="AB64" s="84" t="s">
        <v>80</v>
      </c>
      <c r="AC64" s="84" t="s">
        <v>80</v>
      </c>
      <c r="AD64" s="43"/>
      <c r="AE64" s="84" t="s">
        <v>80</v>
      </c>
      <c r="AF64" s="10" t="s">
        <v>80</v>
      </c>
      <c r="AG64" s="10" t="s">
        <v>80</v>
      </c>
      <c r="AH64" s="10" t="s">
        <v>80</v>
      </c>
      <c r="AI64" s="66">
        <f t="shared" si="2"/>
        <v>1955</v>
      </c>
    </row>
    <row r="65" spans="1:35" ht="12.6" customHeight="1" x14ac:dyDescent="0.25">
      <c r="A65" s="91">
        <f t="shared" si="3"/>
        <v>61</v>
      </c>
      <c r="B65" s="30" t="s">
        <v>320</v>
      </c>
      <c r="C65" s="92">
        <f>COUNTIF(D65:AH65,"X")</f>
        <v>9</v>
      </c>
      <c r="D65" s="69"/>
      <c r="E65" s="50"/>
      <c r="F65" s="87"/>
      <c r="G65" s="87"/>
      <c r="H65" s="87"/>
      <c r="I65" s="87"/>
      <c r="J65" s="87"/>
      <c r="K65" s="50"/>
      <c r="L65" s="84" t="s">
        <v>80</v>
      </c>
      <c r="M65" s="84"/>
      <c r="N65" s="84"/>
      <c r="O65" s="43"/>
      <c r="P65" s="84" t="s">
        <v>80</v>
      </c>
      <c r="Q65" s="43"/>
      <c r="R65" s="84" t="s">
        <v>80</v>
      </c>
      <c r="S65" s="84" t="s">
        <v>80</v>
      </c>
      <c r="T65" s="43"/>
      <c r="U65" s="84" t="s">
        <v>80</v>
      </c>
      <c r="V65" s="43"/>
      <c r="W65" s="84" t="s">
        <v>80</v>
      </c>
      <c r="X65" s="43"/>
      <c r="Y65" s="43"/>
      <c r="Z65" s="43"/>
      <c r="AA65" s="43"/>
      <c r="AB65" s="43"/>
      <c r="AC65" s="84" t="s">
        <v>80</v>
      </c>
      <c r="AD65" s="43"/>
      <c r="AE65" s="84" t="s">
        <v>80</v>
      </c>
      <c r="AF65" s="10"/>
      <c r="AG65" s="10" t="s">
        <v>80</v>
      </c>
      <c r="AH65" s="10"/>
      <c r="AI65" s="66">
        <f>C65*$AI$3</f>
        <v>765</v>
      </c>
    </row>
    <row r="66" spans="1:35" ht="12.6" customHeight="1" x14ac:dyDescent="0.25">
      <c r="A66" s="91">
        <f t="shared" si="3"/>
        <v>62</v>
      </c>
      <c r="B66" s="30" t="s">
        <v>40</v>
      </c>
      <c r="C66" s="92">
        <f t="shared" si="1"/>
        <v>16</v>
      </c>
      <c r="D66" s="60"/>
      <c r="E66" s="84" t="s">
        <v>80</v>
      </c>
      <c r="F66" s="84" t="s">
        <v>80</v>
      </c>
      <c r="G66" s="84"/>
      <c r="H66" s="84" t="s">
        <v>80</v>
      </c>
      <c r="I66" s="84" t="s">
        <v>80</v>
      </c>
      <c r="J66" s="84" t="s">
        <v>80</v>
      </c>
      <c r="K66" s="43"/>
      <c r="L66" s="84" t="s">
        <v>80</v>
      </c>
      <c r="M66" s="84" t="s">
        <v>80</v>
      </c>
      <c r="N66" s="43"/>
      <c r="O66" s="43"/>
      <c r="P66" s="84" t="s">
        <v>80</v>
      </c>
      <c r="Q66" s="84" t="s">
        <v>80</v>
      </c>
      <c r="R66" s="84" t="s">
        <v>80</v>
      </c>
      <c r="S66" s="84" t="s">
        <v>80</v>
      </c>
      <c r="T66" s="84" t="s">
        <v>80</v>
      </c>
      <c r="U66" s="84" t="s">
        <v>80</v>
      </c>
      <c r="V66" s="43"/>
      <c r="W66" s="84" t="s">
        <v>80</v>
      </c>
      <c r="X66" s="84" t="s">
        <v>80</v>
      </c>
      <c r="Y66" s="43"/>
      <c r="Z66" s="84" t="s">
        <v>80</v>
      </c>
      <c r="AA66" s="84"/>
      <c r="AB66" s="84"/>
      <c r="AC66" s="43"/>
      <c r="AD66" s="43"/>
      <c r="AE66" s="43"/>
      <c r="AF66" s="10"/>
      <c r="AG66" s="10"/>
      <c r="AH66" s="10"/>
      <c r="AI66" s="66">
        <f t="shared" si="2"/>
        <v>1360</v>
      </c>
    </row>
    <row r="67" spans="1:35" ht="12.6" customHeight="1" x14ac:dyDescent="0.25">
      <c r="A67" s="91">
        <f t="shared" si="3"/>
        <v>63</v>
      </c>
      <c r="B67" s="30" t="s">
        <v>41</v>
      </c>
      <c r="C67" s="92">
        <f>COUNTIF(D67:AH67,"X")</f>
        <v>14</v>
      </c>
      <c r="D67" s="60"/>
      <c r="E67" s="43"/>
      <c r="F67" s="84" t="s">
        <v>80</v>
      </c>
      <c r="G67" s="84"/>
      <c r="H67" s="84"/>
      <c r="I67" s="43"/>
      <c r="J67" s="84" t="s">
        <v>80</v>
      </c>
      <c r="K67" s="84" t="s">
        <v>80</v>
      </c>
      <c r="L67" s="43"/>
      <c r="M67" s="84" t="s">
        <v>80</v>
      </c>
      <c r="N67" s="84" t="s">
        <v>80</v>
      </c>
      <c r="O67" s="43"/>
      <c r="P67" s="43"/>
      <c r="Q67" s="84" t="s">
        <v>80</v>
      </c>
      <c r="R67" s="84" t="s">
        <v>80</v>
      </c>
      <c r="S67" s="84" t="s">
        <v>80</v>
      </c>
      <c r="T67" s="43"/>
      <c r="U67" s="43"/>
      <c r="V67" s="84" t="s">
        <v>80</v>
      </c>
      <c r="W67" s="84" t="s">
        <v>80</v>
      </c>
      <c r="X67" s="84" t="s">
        <v>80</v>
      </c>
      <c r="Y67" s="43"/>
      <c r="Z67" s="84" t="s">
        <v>80</v>
      </c>
      <c r="AA67" s="84" t="s">
        <v>80</v>
      </c>
      <c r="AB67" s="84"/>
      <c r="AC67" s="84"/>
      <c r="AD67" s="84"/>
      <c r="AE67" s="84" t="s">
        <v>80</v>
      </c>
      <c r="AF67" s="10"/>
      <c r="AG67" s="10"/>
      <c r="AH67" s="10"/>
      <c r="AI67" s="66">
        <f>C67*$AI$3</f>
        <v>1190</v>
      </c>
    </row>
    <row r="68" spans="1:35" ht="12.6" customHeight="1" x14ac:dyDescent="0.25">
      <c r="A68" s="91">
        <f t="shared" si="3"/>
        <v>64</v>
      </c>
      <c r="B68" s="30" t="s">
        <v>42</v>
      </c>
      <c r="C68" s="92">
        <f t="shared" si="1"/>
        <v>17</v>
      </c>
      <c r="D68" s="60"/>
      <c r="E68" s="84" t="s">
        <v>80</v>
      </c>
      <c r="F68" s="84" t="s">
        <v>80</v>
      </c>
      <c r="G68" s="84"/>
      <c r="H68" s="84" t="s">
        <v>80</v>
      </c>
      <c r="I68" s="84" t="s">
        <v>80</v>
      </c>
      <c r="J68" s="84" t="s">
        <v>80</v>
      </c>
      <c r="K68" s="43"/>
      <c r="L68" s="84" t="s">
        <v>80</v>
      </c>
      <c r="M68" s="84" t="s">
        <v>80</v>
      </c>
      <c r="N68" s="84" t="s">
        <v>80</v>
      </c>
      <c r="O68" s="43"/>
      <c r="P68" s="84" t="s">
        <v>80</v>
      </c>
      <c r="Q68" s="84" t="s">
        <v>80</v>
      </c>
      <c r="R68" s="43"/>
      <c r="S68" s="84" t="s">
        <v>80</v>
      </c>
      <c r="T68" s="43"/>
      <c r="U68" s="43"/>
      <c r="V68" s="43"/>
      <c r="W68" s="84"/>
      <c r="X68" s="84" t="s">
        <v>80</v>
      </c>
      <c r="Y68" s="84"/>
      <c r="Z68" s="84"/>
      <c r="AA68" s="84"/>
      <c r="AB68" s="84"/>
      <c r="AC68" s="84" t="s">
        <v>80</v>
      </c>
      <c r="AD68" s="84" t="s">
        <v>80</v>
      </c>
      <c r="AE68" s="84"/>
      <c r="AF68" s="10" t="s">
        <v>80</v>
      </c>
      <c r="AG68" s="10" t="s">
        <v>80</v>
      </c>
      <c r="AH68" s="10" t="s">
        <v>80</v>
      </c>
      <c r="AI68" s="66">
        <f t="shared" si="2"/>
        <v>1445</v>
      </c>
    </row>
    <row r="69" spans="1:35" ht="12.6" customHeight="1" x14ac:dyDescent="0.25">
      <c r="A69" s="91">
        <f t="shared" si="3"/>
        <v>65</v>
      </c>
      <c r="B69" s="30" t="s">
        <v>213</v>
      </c>
      <c r="C69" s="92">
        <f t="shared" si="1"/>
        <v>17</v>
      </c>
      <c r="D69" s="60"/>
      <c r="E69" s="84" t="s">
        <v>80</v>
      </c>
      <c r="F69" s="43"/>
      <c r="G69" s="84"/>
      <c r="H69" s="84"/>
      <c r="I69" s="43"/>
      <c r="J69" s="43"/>
      <c r="K69" s="43"/>
      <c r="L69" s="43"/>
      <c r="M69" s="84" t="s">
        <v>80</v>
      </c>
      <c r="N69" s="84" t="s">
        <v>80</v>
      </c>
      <c r="O69" s="43"/>
      <c r="P69" s="84" t="s">
        <v>80</v>
      </c>
      <c r="Q69" s="84" t="s">
        <v>80</v>
      </c>
      <c r="R69" s="84" t="s">
        <v>80</v>
      </c>
      <c r="S69" s="84" t="s">
        <v>80</v>
      </c>
      <c r="T69" s="43"/>
      <c r="U69" s="43"/>
      <c r="V69" s="84" t="s">
        <v>80</v>
      </c>
      <c r="W69" s="84" t="s">
        <v>80</v>
      </c>
      <c r="X69" s="84" t="s">
        <v>80</v>
      </c>
      <c r="Y69" s="84" t="s">
        <v>80</v>
      </c>
      <c r="Z69" s="84" t="s">
        <v>80</v>
      </c>
      <c r="AA69" s="84" t="s">
        <v>80</v>
      </c>
      <c r="AB69" s="84"/>
      <c r="AC69" s="84"/>
      <c r="AD69" s="84" t="s">
        <v>80</v>
      </c>
      <c r="AE69" s="84" t="s">
        <v>80</v>
      </c>
      <c r="AF69" s="10" t="s">
        <v>80</v>
      </c>
      <c r="AG69" s="10" t="s">
        <v>80</v>
      </c>
      <c r="AH69" s="10"/>
      <c r="AI69" s="66">
        <f t="shared" si="2"/>
        <v>1445</v>
      </c>
    </row>
    <row r="70" spans="1:35" ht="12.6" customHeight="1" x14ac:dyDescent="0.25">
      <c r="A70" s="91">
        <f t="shared" ref="A70:A80" si="4">A69+1</f>
        <v>66</v>
      </c>
      <c r="B70" s="30" t="s">
        <v>316</v>
      </c>
      <c r="C70" s="92">
        <f t="shared" si="1"/>
        <v>17</v>
      </c>
      <c r="D70" s="60"/>
      <c r="E70" s="84" t="s">
        <v>80</v>
      </c>
      <c r="F70" s="84" t="s">
        <v>80</v>
      </c>
      <c r="G70" s="84"/>
      <c r="H70" s="84" t="s">
        <v>80</v>
      </c>
      <c r="I70" s="84" t="s">
        <v>80</v>
      </c>
      <c r="J70" s="43"/>
      <c r="K70" s="43"/>
      <c r="L70" s="84" t="s">
        <v>80</v>
      </c>
      <c r="M70" s="84" t="s">
        <v>80</v>
      </c>
      <c r="N70" s="84" t="s">
        <v>80</v>
      </c>
      <c r="O70" s="43"/>
      <c r="P70" s="84" t="s">
        <v>80</v>
      </c>
      <c r="Q70" s="43"/>
      <c r="R70" s="84" t="s">
        <v>80</v>
      </c>
      <c r="S70" s="84" t="s">
        <v>80</v>
      </c>
      <c r="T70" s="84" t="s">
        <v>80</v>
      </c>
      <c r="U70" s="84" t="s">
        <v>80</v>
      </c>
      <c r="V70" s="84" t="s">
        <v>80</v>
      </c>
      <c r="W70" s="43"/>
      <c r="X70" s="43"/>
      <c r="Y70" s="84"/>
      <c r="Z70" s="84"/>
      <c r="AA70" s="84"/>
      <c r="AB70" s="84"/>
      <c r="AC70" s="84" t="s">
        <v>80</v>
      </c>
      <c r="AD70" s="84"/>
      <c r="AE70" s="84" t="s">
        <v>80</v>
      </c>
      <c r="AF70" s="10" t="s">
        <v>80</v>
      </c>
      <c r="AG70" s="10" t="s">
        <v>80</v>
      </c>
      <c r="AH70" s="10"/>
      <c r="AI70" s="66">
        <f t="shared" si="2"/>
        <v>1445</v>
      </c>
    </row>
    <row r="71" spans="1:35" ht="12.6" customHeight="1" x14ac:dyDescent="0.25">
      <c r="A71" s="91">
        <f t="shared" si="4"/>
        <v>67</v>
      </c>
      <c r="B71" s="30" t="s">
        <v>249</v>
      </c>
      <c r="C71" s="92">
        <f t="shared" si="1"/>
        <v>6</v>
      </c>
      <c r="D71" s="60"/>
      <c r="E71" s="84" t="s">
        <v>80</v>
      </c>
      <c r="F71" s="84" t="s">
        <v>80</v>
      </c>
      <c r="G71" s="84"/>
      <c r="H71" s="84" t="s">
        <v>80</v>
      </c>
      <c r="I71" s="84" t="s">
        <v>80</v>
      </c>
      <c r="J71" s="84" t="s">
        <v>80</v>
      </c>
      <c r="K71" s="43"/>
      <c r="L71" s="43"/>
      <c r="M71" s="84" t="s">
        <v>80</v>
      </c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84"/>
      <c r="Z71" s="84"/>
      <c r="AA71" s="84"/>
      <c r="AB71" s="84"/>
      <c r="AC71" s="84"/>
      <c r="AD71" s="84"/>
      <c r="AE71" s="84"/>
      <c r="AF71" s="10"/>
      <c r="AG71" s="10"/>
      <c r="AH71" s="10"/>
      <c r="AI71" s="66">
        <f t="shared" si="2"/>
        <v>510</v>
      </c>
    </row>
    <row r="72" spans="1:35" ht="12.6" customHeight="1" x14ac:dyDescent="0.25">
      <c r="A72" s="91">
        <f t="shared" si="4"/>
        <v>68</v>
      </c>
      <c r="B72" s="30" t="s">
        <v>222</v>
      </c>
      <c r="C72" s="92">
        <f t="shared" si="1"/>
        <v>4</v>
      </c>
      <c r="D72" s="60"/>
      <c r="E72" s="43"/>
      <c r="F72" s="84" t="s">
        <v>80</v>
      </c>
      <c r="G72" s="84"/>
      <c r="H72" s="84"/>
      <c r="I72" s="43"/>
      <c r="J72" s="43"/>
      <c r="K72" s="43"/>
      <c r="L72" s="84" t="s">
        <v>80</v>
      </c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84"/>
      <c r="AA72" s="43"/>
      <c r="AB72" s="84"/>
      <c r="AC72" s="43"/>
      <c r="AD72" s="84" t="s">
        <v>80</v>
      </c>
      <c r="AE72" s="84"/>
      <c r="AF72" s="10" t="s">
        <v>80</v>
      </c>
      <c r="AG72" s="10"/>
      <c r="AH72" s="10"/>
      <c r="AI72" s="66">
        <f t="shared" si="2"/>
        <v>340</v>
      </c>
    </row>
    <row r="73" spans="1:35" ht="12.6" customHeight="1" x14ac:dyDescent="0.25">
      <c r="A73" s="91">
        <f t="shared" si="4"/>
        <v>69</v>
      </c>
      <c r="B73" s="30" t="s">
        <v>299</v>
      </c>
      <c r="C73" s="92">
        <f t="shared" si="1"/>
        <v>3</v>
      </c>
      <c r="D73" s="60"/>
      <c r="E73" s="84" t="s">
        <v>80</v>
      </c>
      <c r="F73" s="43"/>
      <c r="G73" s="84"/>
      <c r="H73" s="84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84" t="s">
        <v>80</v>
      </c>
      <c r="Y73" s="43"/>
      <c r="Z73" s="43"/>
      <c r="AA73" s="84"/>
      <c r="AB73" s="84"/>
      <c r="AC73" s="84" t="s">
        <v>80</v>
      </c>
      <c r="AD73" s="84"/>
      <c r="AE73" s="43"/>
      <c r="AF73" s="10"/>
      <c r="AG73" s="10"/>
      <c r="AH73" s="10"/>
      <c r="AI73" s="66">
        <f t="shared" si="2"/>
        <v>255</v>
      </c>
    </row>
    <row r="74" spans="1:35" ht="12.6" customHeight="1" x14ac:dyDescent="0.25">
      <c r="A74" s="91">
        <f t="shared" si="4"/>
        <v>70</v>
      </c>
      <c r="B74" s="30" t="s">
        <v>307</v>
      </c>
      <c r="C74" s="92">
        <f t="shared" ref="C74:C132" si="5">COUNTIF(D74:AH74,"X")</f>
        <v>4</v>
      </c>
      <c r="D74" s="60"/>
      <c r="E74" s="84" t="s">
        <v>80</v>
      </c>
      <c r="F74" s="43"/>
      <c r="G74" s="84"/>
      <c r="H74" s="84"/>
      <c r="I74" s="43"/>
      <c r="J74" s="43"/>
      <c r="K74" s="43"/>
      <c r="L74" s="84" t="s">
        <v>80</v>
      </c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84" t="s">
        <v>80</v>
      </c>
      <c r="Y74" s="84" t="s">
        <v>80</v>
      </c>
      <c r="Z74" s="84"/>
      <c r="AA74" s="84"/>
      <c r="AB74" s="84"/>
      <c r="AC74" s="43"/>
      <c r="AD74" s="43"/>
      <c r="AE74" s="43"/>
      <c r="AF74" s="10"/>
      <c r="AG74" s="10"/>
      <c r="AH74" s="10"/>
      <c r="AI74" s="66">
        <f t="shared" ref="AI74:AI132" si="6">C74*$AI$3</f>
        <v>340</v>
      </c>
    </row>
    <row r="75" spans="1:35" ht="12.6" customHeight="1" x14ac:dyDescent="0.25">
      <c r="A75" s="91">
        <f t="shared" si="4"/>
        <v>71</v>
      </c>
      <c r="B75" s="30" t="s">
        <v>223</v>
      </c>
      <c r="C75" s="92">
        <f t="shared" si="5"/>
        <v>3</v>
      </c>
      <c r="D75" s="60"/>
      <c r="E75" s="43"/>
      <c r="F75" s="43"/>
      <c r="G75" s="84"/>
      <c r="H75" s="84" t="s">
        <v>80</v>
      </c>
      <c r="I75" s="43"/>
      <c r="J75" s="43"/>
      <c r="K75" s="43"/>
      <c r="L75" s="43"/>
      <c r="M75" s="84" t="s">
        <v>80</v>
      </c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10"/>
      <c r="AG75" s="10"/>
      <c r="AH75" s="10" t="s">
        <v>80</v>
      </c>
      <c r="AI75" s="66">
        <f t="shared" si="6"/>
        <v>255</v>
      </c>
    </row>
    <row r="76" spans="1:35" ht="12.6" customHeight="1" x14ac:dyDescent="0.25">
      <c r="A76" s="91">
        <f t="shared" si="4"/>
        <v>72</v>
      </c>
      <c r="B76" s="30" t="s">
        <v>224</v>
      </c>
      <c r="C76" s="92">
        <f t="shared" si="5"/>
        <v>11</v>
      </c>
      <c r="D76" s="60"/>
      <c r="E76" s="84" t="s">
        <v>80</v>
      </c>
      <c r="F76" s="84" t="s">
        <v>80</v>
      </c>
      <c r="G76" s="84"/>
      <c r="H76" s="84" t="s">
        <v>80</v>
      </c>
      <c r="I76" s="84" t="s">
        <v>80</v>
      </c>
      <c r="J76" s="43"/>
      <c r="K76" s="43"/>
      <c r="L76" s="84" t="s">
        <v>80</v>
      </c>
      <c r="M76" s="43"/>
      <c r="N76" s="84" t="s">
        <v>80</v>
      </c>
      <c r="O76" s="43"/>
      <c r="P76" s="43"/>
      <c r="Q76" s="84" t="s">
        <v>80</v>
      </c>
      <c r="R76" s="43"/>
      <c r="S76" s="43"/>
      <c r="T76" s="43"/>
      <c r="U76" s="84" t="s">
        <v>80</v>
      </c>
      <c r="V76" s="43"/>
      <c r="W76" s="84" t="s">
        <v>80</v>
      </c>
      <c r="X76" s="43"/>
      <c r="Y76" s="43"/>
      <c r="Z76" s="43"/>
      <c r="AA76" s="84" t="s">
        <v>80</v>
      </c>
      <c r="AB76" s="84"/>
      <c r="AC76" s="84" t="s">
        <v>80</v>
      </c>
      <c r="AD76" s="43"/>
      <c r="AE76" s="43"/>
      <c r="AF76" s="10"/>
      <c r="AG76" s="10"/>
      <c r="AH76" s="10"/>
      <c r="AI76" s="66">
        <f t="shared" si="6"/>
        <v>935</v>
      </c>
    </row>
    <row r="77" spans="1:35" ht="12.6" customHeight="1" x14ac:dyDescent="0.25">
      <c r="A77" s="91">
        <f t="shared" si="4"/>
        <v>73</v>
      </c>
      <c r="B77" s="30" t="s">
        <v>45</v>
      </c>
      <c r="C77" s="92">
        <f t="shared" si="5"/>
        <v>8</v>
      </c>
      <c r="D77" s="94"/>
      <c r="E77" s="84" t="s">
        <v>80</v>
      </c>
      <c r="F77" s="84" t="s">
        <v>80</v>
      </c>
      <c r="G77" s="84"/>
      <c r="H77" s="84" t="s">
        <v>80</v>
      </c>
      <c r="I77" s="84" t="s">
        <v>80</v>
      </c>
      <c r="J77" s="84" t="s">
        <v>80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84"/>
      <c r="AA77" s="43"/>
      <c r="AB77" s="84"/>
      <c r="AC77" s="84" t="s">
        <v>80</v>
      </c>
      <c r="AD77" s="43"/>
      <c r="AE77" s="84" t="s">
        <v>80</v>
      </c>
      <c r="AF77" s="10"/>
      <c r="AG77" s="10" t="s">
        <v>80</v>
      </c>
      <c r="AH77" s="10"/>
      <c r="AI77" s="66">
        <f t="shared" si="6"/>
        <v>680</v>
      </c>
    </row>
    <row r="78" spans="1:35" ht="12.6" customHeight="1" x14ac:dyDescent="0.25">
      <c r="A78" s="91">
        <f t="shared" si="4"/>
        <v>74</v>
      </c>
      <c r="B78" s="30" t="s">
        <v>46</v>
      </c>
      <c r="C78" s="92">
        <f>COUNTIF(D78:AH78,"X")</f>
        <v>18</v>
      </c>
      <c r="D78" s="94" t="s">
        <v>80</v>
      </c>
      <c r="E78" s="84" t="s">
        <v>80</v>
      </c>
      <c r="F78" s="84" t="s">
        <v>80</v>
      </c>
      <c r="G78" s="84"/>
      <c r="H78" s="84"/>
      <c r="I78" s="43"/>
      <c r="J78" s="84" t="s">
        <v>80</v>
      </c>
      <c r="K78" s="43"/>
      <c r="L78" s="43"/>
      <c r="M78" s="43"/>
      <c r="N78" s="84" t="s">
        <v>80</v>
      </c>
      <c r="O78" s="43"/>
      <c r="P78" s="84" t="s">
        <v>80</v>
      </c>
      <c r="Q78" s="84" t="s">
        <v>80</v>
      </c>
      <c r="R78" s="43"/>
      <c r="S78" s="84" t="s">
        <v>80</v>
      </c>
      <c r="T78" s="84" t="s">
        <v>80</v>
      </c>
      <c r="U78" s="43"/>
      <c r="V78" s="84" t="s">
        <v>80</v>
      </c>
      <c r="W78" s="43"/>
      <c r="X78" s="43"/>
      <c r="Y78" s="84" t="s">
        <v>80</v>
      </c>
      <c r="Z78" s="84" t="s">
        <v>80</v>
      </c>
      <c r="AA78" s="84" t="s">
        <v>80</v>
      </c>
      <c r="AB78" s="84" t="s">
        <v>80</v>
      </c>
      <c r="AC78" s="43"/>
      <c r="AD78" s="43"/>
      <c r="AE78" s="84" t="s">
        <v>80</v>
      </c>
      <c r="AF78" s="10" t="s">
        <v>80</v>
      </c>
      <c r="AG78" s="10" t="s">
        <v>80</v>
      </c>
      <c r="AH78" s="10" t="s">
        <v>80</v>
      </c>
      <c r="AI78" s="66">
        <f>C78*$AI$3</f>
        <v>1530</v>
      </c>
    </row>
    <row r="79" spans="1:35" ht="12.6" customHeight="1" x14ac:dyDescent="0.25">
      <c r="A79" s="91">
        <f t="shared" si="4"/>
        <v>75</v>
      </c>
      <c r="B79" s="30" t="s">
        <v>296</v>
      </c>
      <c r="C79" s="92">
        <f t="shared" si="5"/>
        <v>9</v>
      </c>
      <c r="D79" s="94" t="s">
        <v>80</v>
      </c>
      <c r="E79" s="43"/>
      <c r="F79" s="84" t="s">
        <v>80</v>
      </c>
      <c r="G79" s="84"/>
      <c r="H79" s="84" t="s">
        <v>80</v>
      </c>
      <c r="I79" s="43"/>
      <c r="J79" s="43"/>
      <c r="K79" s="43"/>
      <c r="L79" s="84" t="s">
        <v>80</v>
      </c>
      <c r="M79" s="84" t="s">
        <v>80</v>
      </c>
      <c r="N79" s="84" t="s">
        <v>80</v>
      </c>
      <c r="O79" s="43"/>
      <c r="P79" s="43"/>
      <c r="Q79" s="43"/>
      <c r="R79" s="84" t="s">
        <v>80</v>
      </c>
      <c r="S79" s="43"/>
      <c r="T79" s="43"/>
      <c r="U79" s="43"/>
      <c r="V79" s="43"/>
      <c r="W79" s="43"/>
      <c r="X79" s="43"/>
      <c r="Y79" s="84" t="s">
        <v>80</v>
      </c>
      <c r="Z79" s="43"/>
      <c r="AA79" s="84" t="s">
        <v>80</v>
      </c>
      <c r="AB79" s="84"/>
      <c r="AC79" s="43"/>
      <c r="AD79" s="43"/>
      <c r="AE79" s="43"/>
      <c r="AF79" s="10"/>
      <c r="AG79" s="10"/>
      <c r="AH79" s="10"/>
      <c r="AI79" s="66">
        <f t="shared" si="6"/>
        <v>765</v>
      </c>
    </row>
    <row r="80" spans="1:35" ht="12.6" customHeight="1" x14ac:dyDescent="0.25">
      <c r="A80" s="91">
        <f t="shared" si="4"/>
        <v>76</v>
      </c>
      <c r="B80" s="30" t="s">
        <v>47</v>
      </c>
      <c r="C80" s="92">
        <f t="shared" si="5"/>
        <v>14</v>
      </c>
      <c r="D80" s="60"/>
      <c r="E80" s="84" t="s">
        <v>80</v>
      </c>
      <c r="F80" s="84" t="s">
        <v>80</v>
      </c>
      <c r="G80" s="84" t="s">
        <v>80</v>
      </c>
      <c r="H80" s="84" t="s">
        <v>80</v>
      </c>
      <c r="I80" s="43"/>
      <c r="J80" s="84" t="s">
        <v>80</v>
      </c>
      <c r="K80" s="43"/>
      <c r="L80" s="43"/>
      <c r="M80" s="43"/>
      <c r="N80" s="43"/>
      <c r="O80" s="43"/>
      <c r="P80" s="43"/>
      <c r="Q80" s="84" t="s">
        <v>80</v>
      </c>
      <c r="R80" s="84" t="s">
        <v>80</v>
      </c>
      <c r="S80" s="84" t="s">
        <v>80</v>
      </c>
      <c r="T80" s="43"/>
      <c r="U80" s="84" t="s">
        <v>80</v>
      </c>
      <c r="V80" s="84" t="s">
        <v>80</v>
      </c>
      <c r="W80" s="84" t="s">
        <v>80</v>
      </c>
      <c r="X80" s="84" t="s">
        <v>80</v>
      </c>
      <c r="Y80" s="43"/>
      <c r="Z80" s="84" t="s">
        <v>80</v>
      </c>
      <c r="AA80" s="43"/>
      <c r="AB80" s="84"/>
      <c r="AC80" s="43"/>
      <c r="AD80" s="84" t="s">
        <v>80</v>
      </c>
      <c r="AE80" s="43"/>
      <c r="AF80" s="10"/>
      <c r="AG80" s="10"/>
      <c r="AH80" s="10"/>
      <c r="AI80" s="66">
        <f t="shared" si="6"/>
        <v>1190</v>
      </c>
    </row>
    <row r="81" spans="1:35" ht="12.6" customHeight="1" x14ac:dyDescent="0.25">
      <c r="A81" s="91">
        <f t="shared" ref="A81:A133" si="7">A80+1</f>
        <v>77</v>
      </c>
      <c r="B81" s="30" t="s">
        <v>48</v>
      </c>
      <c r="C81" s="92">
        <f t="shared" si="5"/>
        <v>3</v>
      </c>
      <c r="D81" s="60"/>
      <c r="E81" s="43"/>
      <c r="F81" s="84" t="s">
        <v>80</v>
      </c>
      <c r="G81" s="84"/>
      <c r="H81" s="84" t="s">
        <v>80</v>
      </c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84" t="s">
        <v>80</v>
      </c>
      <c r="W81" s="43"/>
      <c r="X81" s="43"/>
      <c r="Y81" s="43"/>
      <c r="Z81" s="43"/>
      <c r="AA81" s="43"/>
      <c r="AB81" s="84"/>
      <c r="AC81" s="43"/>
      <c r="AD81" s="43"/>
      <c r="AE81" s="84"/>
      <c r="AF81" s="10"/>
      <c r="AG81" s="10"/>
      <c r="AH81" s="10"/>
      <c r="AI81" s="66">
        <f t="shared" si="6"/>
        <v>255</v>
      </c>
    </row>
    <row r="82" spans="1:35" ht="12.6" customHeight="1" x14ac:dyDescent="0.25">
      <c r="A82" s="91">
        <f t="shared" si="7"/>
        <v>78</v>
      </c>
      <c r="B82" s="30" t="s">
        <v>241</v>
      </c>
      <c r="C82" s="92">
        <f t="shared" si="5"/>
        <v>20</v>
      </c>
      <c r="D82" s="94" t="s">
        <v>80</v>
      </c>
      <c r="E82" s="84" t="s">
        <v>80</v>
      </c>
      <c r="F82" s="84" t="s">
        <v>80</v>
      </c>
      <c r="G82" s="84" t="s">
        <v>80</v>
      </c>
      <c r="H82" s="84" t="s">
        <v>80</v>
      </c>
      <c r="I82" s="84" t="s">
        <v>80</v>
      </c>
      <c r="J82" s="84" t="s">
        <v>80</v>
      </c>
      <c r="K82" s="43"/>
      <c r="L82" s="84" t="s">
        <v>80</v>
      </c>
      <c r="M82" s="43"/>
      <c r="N82" s="84" t="s">
        <v>80</v>
      </c>
      <c r="O82" s="43"/>
      <c r="P82" s="43"/>
      <c r="Q82" s="84" t="s">
        <v>80</v>
      </c>
      <c r="R82" s="84" t="s">
        <v>80</v>
      </c>
      <c r="S82" s="84" t="s">
        <v>80</v>
      </c>
      <c r="T82" s="43"/>
      <c r="U82" s="84" t="s">
        <v>80</v>
      </c>
      <c r="V82" s="43"/>
      <c r="W82" s="43"/>
      <c r="X82" s="43"/>
      <c r="Y82" s="84" t="s">
        <v>80</v>
      </c>
      <c r="Z82" s="84" t="s">
        <v>80</v>
      </c>
      <c r="AA82" s="84" t="s">
        <v>80</v>
      </c>
      <c r="AB82" s="84" t="s">
        <v>80</v>
      </c>
      <c r="AC82" s="84" t="s">
        <v>80</v>
      </c>
      <c r="AD82" s="84" t="s">
        <v>80</v>
      </c>
      <c r="AE82" s="84" t="s">
        <v>80</v>
      </c>
      <c r="AF82" s="10"/>
      <c r="AG82" s="10"/>
      <c r="AH82" s="10"/>
      <c r="AI82" s="66">
        <f t="shared" si="6"/>
        <v>1700</v>
      </c>
    </row>
    <row r="83" spans="1:35" ht="12.6" customHeight="1" x14ac:dyDescent="0.25">
      <c r="A83" s="91">
        <f t="shared" si="7"/>
        <v>79</v>
      </c>
      <c r="B83" s="30" t="s">
        <v>295</v>
      </c>
      <c r="C83" s="92">
        <f>COUNTIF(D83:AH83,"X")</f>
        <v>0</v>
      </c>
      <c r="D83" s="60"/>
      <c r="E83" s="43"/>
      <c r="F83" s="43"/>
      <c r="G83" s="84"/>
      <c r="H83" s="84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84"/>
      <c r="AC83" s="43"/>
      <c r="AD83" s="43"/>
      <c r="AE83" s="84"/>
      <c r="AF83" s="10"/>
      <c r="AG83" s="10"/>
      <c r="AH83" s="10"/>
      <c r="AI83" s="66">
        <f>C83*$AI$3</f>
        <v>0</v>
      </c>
    </row>
    <row r="84" spans="1:35" ht="12.6" customHeight="1" x14ac:dyDescent="0.25">
      <c r="A84" s="91">
        <f t="shared" si="7"/>
        <v>80</v>
      </c>
      <c r="B84" s="30" t="s">
        <v>74</v>
      </c>
      <c r="C84" s="92">
        <f t="shared" si="5"/>
        <v>4</v>
      </c>
      <c r="D84" s="60"/>
      <c r="E84" s="84" t="s">
        <v>80</v>
      </c>
      <c r="F84" s="84" t="s">
        <v>80</v>
      </c>
      <c r="G84" s="84"/>
      <c r="H84" s="84" t="s">
        <v>80</v>
      </c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84" t="s">
        <v>80</v>
      </c>
      <c r="Y84" s="43"/>
      <c r="Z84" s="43"/>
      <c r="AA84" s="43"/>
      <c r="AB84" s="84"/>
      <c r="AC84" s="43"/>
      <c r="AD84" s="43"/>
      <c r="AE84" s="43"/>
      <c r="AF84" s="10"/>
      <c r="AG84" s="10"/>
      <c r="AH84" s="10"/>
      <c r="AI84" s="66">
        <f t="shared" si="6"/>
        <v>340</v>
      </c>
    </row>
    <row r="85" spans="1:35" ht="12.6" customHeight="1" x14ac:dyDescent="0.25">
      <c r="A85" s="91">
        <f t="shared" si="7"/>
        <v>81</v>
      </c>
      <c r="B85" s="30" t="s">
        <v>225</v>
      </c>
      <c r="C85" s="92">
        <f t="shared" si="5"/>
        <v>0</v>
      </c>
      <c r="D85" s="60"/>
      <c r="E85" s="43"/>
      <c r="F85" s="43"/>
      <c r="G85" s="84"/>
      <c r="H85" s="84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84"/>
      <c r="AC85" s="43"/>
      <c r="AD85" s="43"/>
      <c r="AE85" s="84"/>
      <c r="AF85" s="10"/>
      <c r="AG85" s="10"/>
      <c r="AH85" s="10"/>
      <c r="AI85" s="66">
        <f t="shared" si="6"/>
        <v>0</v>
      </c>
    </row>
    <row r="86" spans="1:35" ht="12.6" customHeight="1" x14ac:dyDescent="0.25">
      <c r="A86" s="91">
        <f t="shared" si="7"/>
        <v>82</v>
      </c>
      <c r="B86" s="30" t="s">
        <v>298</v>
      </c>
      <c r="C86" s="92">
        <f t="shared" si="5"/>
        <v>18</v>
      </c>
      <c r="D86" s="94" t="s">
        <v>80</v>
      </c>
      <c r="E86" s="84" t="s">
        <v>80</v>
      </c>
      <c r="F86" s="43"/>
      <c r="G86" s="84"/>
      <c r="H86" s="84"/>
      <c r="I86" s="43"/>
      <c r="J86" s="43"/>
      <c r="K86" s="43"/>
      <c r="L86" s="84" t="s">
        <v>80</v>
      </c>
      <c r="M86" s="84" t="s">
        <v>80</v>
      </c>
      <c r="N86" s="84" t="s">
        <v>80</v>
      </c>
      <c r="O86" s="43"/>
      <c r="P86" s="43"/>
      <c r="Q86" s="84" t="s">
        <v>80</v>
      </c>
      <c r="R86" s="84" t="s">
        <v>80</v>
      </c>
      <c r="S86" s="84" t="s">
        <v>80</v>
      </c>
      <c r="T86" s="84" t="s">
        <v>80</v>
      </c>
      <c r="U86" s="84" t="s">
        <v>80</v>
      </c>
      <c r="V86" s="84" t="s">
        <v>80</v>
      </c>
      <c r="W86" s="84" t="s">
        <v>80</v>
      </c>
      <c r="X86" s="84" t="s">
        <v>80</v>
      </c>
      <c r="Y86" s="43"/>
      <c r="Z86" s="43"/>
      <c r="AA86" s="43"/>
      <c r="AB86" s="84"/>
      <c r="AC86" s="84" t="s">
        <v>80</v>
      </c>
      <c r="AD86" s="84" t="s">
        <v>80</v>
      </c>
      <c r="AE86" s="84" t="s">
        <v>80</v>
      </c>
      <c r="AF86" s="10" t="s">
        <v>80</v>
      </c>
      <c r="AG86" s="10"/>
      <c r="AH86" s="10" t="s">
        <v>80</v>
      </c>
      <c r="AI86" s="66">
        <f t="shared" si="6"/>
        <v>1530</v>
      </c>
    </row>
    <row r="87" spans="1:35" ht="12.6" customHeight="1" x14ac:dyDescent="0.25">
      <c r="A87" s="91">
        <f t="shared" si="7"/>
        <v>83</v>
      </c>
      <c r="B87" s="30" t="s">
        <v>252</v>
      </c>
      <c r="C87" s="92">
        <f t="shared" si="5"/>
        <v>3</v>
      </c>
      <c r="D87" s="60"/>
      <c r="E87" s="43"/>
      <c r="F87" s="43"/>
      <c r="G87" s="84"/>
      <c r="H87" s="84"/>
      <c r="I87" s="84" t="s">
        <v>80</v>
      </c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84" t="s">
        <v>80</v>
      </c>
      <c r="V87" s="84" t="s">
        <v>80</v>
      </c>
      <c r="W87" s="43"/>
      <c r="X87" s="43"/>
      <c r="Y87" s="43"/>
      <c r="Z87" s="43"/>
      <c r="AA87" s="43"/>
      <c r="AB87" s="84"/>
      <c r="AC87" s="43"/>
      <c r="AD87" s="43"/>
      <c r="AE87" s="43"/>
      <c r="AF87" s="10"/>
      <c r="AG87" s="10"/>
      <c r="AH87" s="10"/>
      <c r="AI87" s="66">
        <f t="shared" si="6"/>
        <v>255</v>
      </c>
    </row>
    <row r="88" spans="1:35" ht="12.6" customHeight="1" x14ac:dyDescent="0.25">
      <c r="A88" s="91">
        <f t="shared" si="7"/>
        <v>84</v>
      </c>
      <c r="B88" s="30" t="s">
        <v>231</v>
      </c>
      <c r="C88" s="92">
        <f>COUNTIF(D88:AH88,"X")</f>
        <v>3</v>
      </c>
      <c r="D88" s="60"/>
      <c r="E88" s="43"/>
      <c r="F88" s="43"/>
      <c r="G88" s="84"/>
      <c r="H88" s="84"/>
      <c r="I88" s="84" t="s">
        <v>80</v>
      </c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84" t="s">
        <v>80</v>
      </c>
      <c r="U88" s="43"/>
      <c r="V88" s="43"/>
      <c r="W88" s="43"/>
      <c r="X88" s="43"/>
      <c r="Y88" s="43"/>
      <c r="Z88" s="43"/>
      <c r="AA88" s="84" t="s">
        <v>80</v>
      </c>
      <c r="AB88" s="84"/>
      <c r="AC88" s="43"/>
      <c r="AD88" s="43"/>
      <c r="AE88" s="43"/>
      <c r="AF88" s="10"/>
      <c r="AG88" s="10"/>
      <c r="AH88" s="10"/>
      <c r="AI88" s="66">
        <f>C88*$AI$3</f>
        <v>255</v>
      </c>
    </row>
    <row r="89" spans="1:35" ht="12.6" customHeight="1" x14ac:dyDescent="0.25">
      <c r="A89" s="91">
        <f t="shared" si="7"/>
        <v>85</v>
      </c>
      <c r="B89" s="30" t="s">
        <v>308</v>
      </c>
      <c r="C89" s="92">
        <f t="shared" si="5"/>
        <v>19</v>
      </c>
      <c r="D89" s="60"/>
      <c r="E89" s="84" t="s">
        <v>80</v>
      </c>
      <c r="F89" s="43"/>
      <c r="G89" s="84"/>
      <c r="H89" s="84" t="s">
        <v>80</v>
      </c>
      <c r="I89" s="84" t="s">
        <v>80</v>
      </c>
      <c r="J89" s="84" t="s">
        <v>80</v>
      </c>
      <c r="K89" s="43"/>
      <c r="L89" s="84" t="s">
        <v>80</v>
      </c>
      <c r="M89" s="84" t="s">
        <v>80</v>
      </c>
      <c r="N89" s="84" t="s">
        <v>80</v>
      </c>
      <c r="O89" s="43"/>
      <c r="P89" s="84" t="s">
        <v>80</v>
      </c>
      <c r="Q89" s="84" t="s">
        <v>80</v>
      </c>
      <c r="R89" s="84" t="s">
        <v>80</v>
      </c>
      <c r="S89" s="84" t="s">
        <v>80</v>
      </c>
      <c r="T89" s="84" t="s">
        <v>80</v>
      </c>
      <c r="U89" s="43"/>
      <c r="V89" s="84" t="s">
        <v>80</v>
      </c>
      <c r="W89" s="43"/>
      <c r="X89" s="43"/>
      <c r="Y89" s="84" t="s">
        <v>80</v>
      </c>
      <c r="Z89" s="84" t="s">
        <v>80</v>
      </c>
      <c r="AA89" s="84" t="s">
        <v>80</v>
      </c>
      <c r="AB89" s="84" t="s">
        <v>80</v>
      </c>
      <c r="AC89" s="43"/>
      <c r="AD89" s="84" t="s">
        <v>80</v>
      </c>
      <c r="AE89" s="43"/>
      <c r="AF89" s="10"/>
      <c r="AG89" s="10"/>
      <c r="AH89" s="10" t="s">
        <v>80</v>
      </c>
      <c r="AI89" s="66">
        <f t="shared" si="6"/>
        <v>1615</v>
      </c>
    </row>
    <row r="90" spans="1:35" ht="12.6" customHeight="1" x14ac:dyDescent="0.25">
      <c r="A90" s="91">
        <f t="shared" si="7"/>
        <v>86</v>
      </c>
      <c r="B90" s="30" t="s">
        <v>78</v>
      </c>
      <c r="C90" s="92">
        <f t="shared" si="5"/>
        <v>0</v>
      </c>
      <c r="D90" s="60"/>
      <c r="E90" s="43"/>
      <c r="F90" s="43"/>
      <c r="G90" s="84"/>
      <c r="H90" s="84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84"/>
      <c r="AC90" s="43"/>
      <c r="AD90" s="43"/>
      <c r="AE90" s="43"/>
      <c r="AF90" s="10"/>
      <c r="AG90" s="10"/>
      <c r="AH90" s="10"/>
      <c r="AI90" s="66">
        <f t="shared" si="6"/>
        <v>0</v>
      </c>
    </row>
    <row r="91" spans="1:35" ht="12.6" customHeight="1" x14ac:dyDescent="0.25">
      <c r="A91" s="91">
        <f t="shared" si="7"/>
        <v>87</v>
      </c>
      <c r="B91" s="30" t="s">
        <v>50</v>
      </c>
      <c r="C91" s="92">
        <f>COUNTIF(D91:AH91,"X")</f>
        <v>15</v>
      </c>
      <c r="D91" s="60"/>
      <c r="E91" s="84" t="s">
        <v>80</v>
      </c>
      <c r="F91" s="43"/>
      <c r="G91" s="84"/>
      <c r="H91" s="84" t="s">
        <v>80</v>
      </c>
      <c r="I91" s="43"/>
      <c r="J91" s="43"/>
      <c r="K91" s="43"/>
      <c r="L91" s="84" t="s">
        <v>80</v>
      </c>
      <c r="M91" s="43"/>
      <c r="N91" s="84" t="s">
        <v>80</v>
      </c>
      <c r="O91" s="43"/>
      <c r="P91" s="84" t="s">
        <v>80</v>
      </c>
      <c r="Q91" s="43"/>
      <c r="R91" s="43"/>
      <c r="S91" s="84" t="s">
        <v>80</v>
      </c>
      <c r="T91" s="43"/>
      <c r="U91" s="84" t="s">
        <v>80</v>
      </c>
      <c r="V91" s="84" t="s">
        <v>80</v>
      </c>
      <c r="W91" s="84" t="s">
        <v>80</v>
      </c>
      <c r="X91" s="43"/>
      <c r="Y91" s="43"/>
      <c r="Z91" s="43"/>
      <c r="AA91" s="84" t="s">
        <v>80</v>
      </c>
      <c r="AB91" s="84" t="s">
        <v>80</v>
      </c>
      <c r="AC91" s="43"/>
      <c r="AD91" s="84" t="s">
        <v>80</v>
      </c>
      <c r="AE91" s="84"/>
      <c r="AF91" s="10" t="s">
        <v>80</v>
      </c>
      <c r="AG91" s="10" t="s">
        <v>80</v>
      </c>
      <c r="AH91" s="10" t="s">
        <v>80</v>
      </c>
      <c r="AI91" s="66">
        <f>C91*$AI$3</f>
        <v>1275</v>
      </c>
    </row>
    <row r="92" spans="1:35" ht="12.6" customHeight="1" x14ac:dyDescent="0.25">
      <c r="A92" s="91">
        <f t="shared" si="7"/>
        <v>88</v>
      </c>
      <c r="B92" s="93" t="s">
        <v>286</v>
      </c>
      <c r="C92" s="92">
        <f t="shared" si="5"/>
        <v>14</v>
      </c>
      <c r="D92" s="94" t="s">
        <v>80</v>
      </c>
      <c r="E92" s="84" t="s">
        <v>80</v>
      </c>
      <c r="F92" s="84" t="s">
        <v>80</v>
      </c>
      <c r="G92" s="84"/>
      <c r="H92" s="84" t="s">
        <v>80</v>
      </c>
      <c r="I92" s="43"/>
      <c r="J92" s="43"/>
      <c r="K92" s="43"/>
      <c r="L92" s="84" t="s">
        <v>80</v>
      </c>
      <c r="M92" s="43"/>
      <c r="N92" s="84" t="s">
        <v>80</v>
      </c>
      <c r="O92" s="43"/>
      <c r="P92" s="43"/>
      <c r="Q92" s="84" t="s">
        <v>80</v>
      </c>
      <c r="R92" s="43"/>
      <c r="S92" s="84" t="s">
        <v>80</v>
      </c>
      <c r="T92" s="84" t="s">
        <v>80</v>
      </c>
      <c r="U92" s="84" t="s">
        <v>80</v>
      </c>
      <c r="V92" s="43"/>
      <c r="W92" s="43"/>
      <c r="X92" s="84" t="s">
        <v>80</v>
      </c>
      <c r="Y92" s="84" t="s">
        <v>80</v>
      </c>
      <c r="Z92" s="84" t="s">
        <v>80</v>
      </c>
      <c r="AA92" s="84" t="s">
        <v>80</v>
      </c>
      <c r="AB92" s="84"/>
      <c r="AC92" s="43"/>
      <c r="AD92" s="43"/>
      <c r="AE92" s="43"/>
      <c r="AF92" s="10"/>
      <c r="AG92" s="10"/>
      <c r="AH92" s="10"/>
      <c r="AI92" s="66">
        <f t="shared" si="6"/>
        <v>1190</v>
      </c>
    </row>
    <row r="93" spans="1:35" ht="12.6" customHeight="1" x14ac:dyDescent="0.25">
      <c r="A93" s="91">
        <f t="shared" si="7"/>
        <v>89</v>
      </c>
      <c r="B93" s="30" t="s">
        <v>52</v>
      </c>
      <c r="C93" s="92">
        <f t="shared" si="5"/>
        <v>17</v>
      </c>
      <c r="D93" s="60"/>
      <c r="E93" s="84" t="s">
        <v>80</v>
      </c>
      <c r="F93" s="84" t="s">
        <v>80</v>
      </c>
      <c r="G93" s="84" t="s">
        <v>80</v>
      </c>
      <c r="H93" s="84" t="s">
        <v>80</v>
      </c>
      <c r="I93" s="84" t="s">
        <v>80</v>
      </c>
      <c r="J93" s="84" t="s">
        <v>80</v>
      </c>
      <c r="K93" s="84" t="s">
        <v>80</v>
      </c>
      <c r="L93" s="84" t="s">
        <v>80</v>
      </c>
      <c r="M93" s="84" t="s">
        <v>80</v>
      </c>
      <c r="N93" s="84" t="s">
        <v>80</v>
      </c>
      <c r="O93" s="43"/>
      <c r="P93" s="84" t="s">
        <v>80</v>
      </c>
      <c r="Q93" s="84" t="s">
        <v>80</v>
      </c>
      <c r="R93" s="84" t="s">
        <v>80</v>
      </c>
      <c r="S93" s="84" t="s">
        <v>80</v>
      </c>
      <c r="T93" s="84" t="s">
        <v>80</v>
      </c>
      <c r="U93" s="84" t="s">
        <v>80</v>
      </c>
      <c r="V93" s="43"/>
      <c r="W93" s="43"/>
      <c r="X93" s="43"/>
      <c r="Y93" s="43"/>
      <c r="Z93" s="43"/>
      <c r="AA93" s="84" t="s">
        <v>80</v>
      </c>
      <c r="AB93" s="43"/>
      <c r="AC93" s="43"/>
      <c r="AD93" s="43"/>
      <c r="AE93" s="43"/>
      <c r="AF93" s="10"/>
      <c r="AG93" s="10"/>
      <c r="AH93" s="10"/>
      <c r="AI93" s="66">
        <f t="shared" si="6"/>
        <v>1445</v>
      </c>
    </row>
    <row r="94" spans="1:35" ht="12.6" customHeight="1" x14ac:dyDescent="0.25">
      <c r="A94" s="91">
        <f t="shared" si="7"/>
        <v>90</v>
      </c>
      <c r="B94" s="30" t="s">
        <v>55</v>
      </c>
      <c r="C94" s="92">
        <f t="shared" si="5"/>
        <v>10</v>
      </c>
      <c r="D94" s="60"/>
      <c r="E94" s="84" t="s">
        <v>80</v>
      </c>
      <c r="F94" s="84" t="s">
        <v>80</v>
      </c>
      <c r="G94" s="84"/>
      <c r="H94" s="84"/>
      <c r="I94" s="43"/>
      <c r="J94" s="84" t="s">
        <v>80</v>
      </c>
      <c r="K94" s="43"/>
      <c r="L94" s="43"/>
      <c r="M94" s="43"/>
      <c r="N94" s="43"/>
      <c r="O94" s="84" t="s">
        <v>80</v>
      </c>
      <c r="P94" s="43"/>
      <c r="Q94" s="84" t="s">
        <v>80</v>
      </c>
      <c r="R94" s="84" t="s">
        <v>80</v>
      </c>
      <c r="S94" s="84" t="s">
        <v>80</v>
      </c>
      <c r="T94" s="43"/>
      <c r="U94" s="84" t="s">
        <v>80</v>
      </c>
      <c r="V94" s="43"/>
      <c r="W94" s="84" t="s">
        <v>80</v>
      </c>
      <c r="X94" s="84" t="s">
        <v>80</v>
      </c>
      <c r="Y94" s="43"/>
      <c r="Z94" s="43"/>
      <c r="AA94" s="43"/>
      <c r="AB94" s="43"/>
      <c r="AC94" s="43"/>
      <c r="AD94" s="43"/>
      <c r="AE94" s="43"/>
      <c r="AF94" s="10"/>
      <c r="AG94" s="10"/>
      <c r="AH94" s="10"/>
      <c r="AI94" s="66">
        <f t="shared" si="6"/>
        <v>850</v>
      </c>
    </row>
    <row r="95" spans="1:35" ht="12.6" customHeight="1" x14ac:dyDescent="0.25">
      <c r="A95" s="91">
        <f t="shared" si="7"/>
        <v>91</v>
      </c>
      <c r="B95" s="30" t="s">
        <v>271</v>
      </c>
      <c r="C95" s="92">
        <f t="shared" si="5"/>
        <v>22</v>
      </c>
      <c r="D95" s="60"/>
      <c r="E95" s="84" t="s">
        <v>80</v>
      </c>
      <c r="F95" s="84" t="s">
        <v>80</v>
      </c>
      <c r="G95" s="84"/>
      <c r="H95" s="84" t="s">
        <v>80</v>
      </c>
      <c r="I95" s="84" t="s">
        <v>80</v>
      </c>
      <c r="J95" s="43"/>
      <c r="K95" s="84" t="s">
        <v>80</v>
      </c>
      <c r="L95" s="43"/>
      <c r="M95" s="43"/>
      <c r="N95" s="84" t="s">
        <v>80</v>
      </c>
      <c r="O95" s="84" t="s">
        <v>80</v>
      </c>
      <c r="P95" s="84" t="s">
        <v>80</v>
      </c>
      <c r="Q95" s="84" t="s">
        <v>80</v>
      </c>
      <c r="R95" s="84" t="s">
        <v>80</v>
      </c>
      <c r="S95" s="84" t="s">
        <v>80</v>
      </c>
      <c r="T95" s="84" t="s">
        <v>80</v>
      </c>
      <c r="U95" s="84" t="s">
        <v>80</v>
      </c>
      <c r="V95" s="84" t="s">
        <v>80</v>
      </c>
      <c r="W95" s="84" t="s">
        <v>80</v>
      </c>
      <c r="X95" s="84" t="s">
        <v>80</v>
      </c>
      <c r="Y95" s="84" t="s">
        <v>80</v>
      </c>
      <c r="Z95" s="84"/>
      <c r="AA95" s="84" t="s">
        <v>80</v>
      </c>
      <c r="AB95" s="84"/>
      <c r="AC95" s="84"/>
      <c r="AD95" s="84" t="s">
        <v>80</v>
      </c>
      <c r="AE95" s="84"/>
      <c r="AF95" s="10" t="s">
        <v>80</v>
      </c>
      <c r="AG95" s="10" t="s">
        <v>80</v>
      </c>
      <c r="AH95" s="10" t="s">
        <v>80</v>
      </c>
      <c r="AI95" s="66">
        <f t="shared" si="6"/>
        <v>1870</v>
      </c>
    </row>
    <row r="96" spans="1:35" ht="12.6" customHeight="1" x14ac:dyDescent="0.25">
      <c r="A96" s="91">
        <f t="shared" si="7"/>
        <v>92</v>
      </c>
      <c r="B96" s="30" t="s">
        <v>57</v>
      </c>
      <c r="C96" s="92">
        <f t="shared" si="5"/>
        <v>19</v>
      </c>
      <c r="D96" s="94" t="s">
        <v>80</v>
      </c>
      <c r="E96" s="84" t="s">
        <v>80</v>
      </c>
      <c r="F96" s="84" t="s">
        <v>80</v>
      </c>
      <c r="G96" s="84"/>
      <c r="H96" s="84" t="s">
        <v>80</v>
      </c>
      <c r="I96" s="84" t="s">
        <v>80</v>
      </c>
      <c r="J96" s="43"/>
      <c r="K96" s="43"/>
      <c r="L96" s="84" t="s">
        <v>80</v>
      </c>
      <c r="M96" s="43"/>
      <c r="N96" s="43"/>
      <c r="O96" s="43"/>
      <c r="P96" s="84" t="s">
        <v>80</v>
      </c>
      <c r="Q96" s="43"/>
      <c r="R96" s="84" t="s">
        <v>80</v>
      </c>
      <c r="S96" s="84" t="s">
        <v>80</v>
      </c>
      <c r="T96" s="84" t="s">
        <v>80</v>
      </c>
      <c r="U96" s="43"/>
      <c r="V96" s="84" t="s">
        <v>80</v>
      </c>
      <c r="W96" s="84" t="s">
        <v>80</v>
      </c>
      <c r="X96" s="84" t="s">
        <v>80</v>
      </c>
      <c r="Y96" s="84" t="s">
        <v>80</v>
      </c>
      <c r="Z96" s="84" t="s">
        <v>80</v>
      </c>
      <c r="AA96" s="84"/>
      <c r="AB96" s="84"/>
      <c r="AC96" s="84" t="s">
        <v>80</v>
      </c>
      <c r="AD96" s="84"/>
      <c r="AE96" s="84" t="s">
        <v>80</v>
      </c>
      <c r="AF96" s="10" t="s">
        <v>80</v>
      </c>
      <c r="AG96" s="10" t="s">
        <v>80</v>
      </c>
      <c r="AH96" s="10"/>
      <c r="AI96" s="66">
        <f t="shared" si="6"/>
        <v>1615</v>
      </c>
    </row>
    <row r="97" spans="1:35" ht="12.6" customHeight="1" x14ac:dyDescent="0.25">
      <c r="A97" s="91">
        <f t="shared" si="7"/>
        <v>93</v>
      </c>
      <c r="B97" s="30" t="s">
        <v>215</v>
      </c>
      <c r="C97" s="92">
        <f t="shared" si="5"/>
        <v>3</v>
      </c>
      <c r="D97" s="60"/>
      <c r="E97" s="43"/>
      <c r="F97" s="84" t="s">
        <v>80</v>
      </c>
      <c r="G97" s="84"/>
      <c r="H97" s="84" t="s">
        <v>80</v>
      </c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84" t="s">
        <v>80</v>
      </c>
      <c r="T97" s="43"/>
      <c r="U97" s="43"/>
      <c r="V97" s="43"/>
      <c r="W97" s="43"/>
      <c r="X97" s="43"/>
      <c r="Y97" s="84"/>
      <c r="Z97" s="43"/>
      <c r="AA97" s="84"/>
      <c r="AB97" s="43"/>
      <c r="AC97" s="84"/>
      <c r="AD97" s="43"/>
      <c r="AE97" s="43"/>
      <c r="AF97" s="10"/>
      <c r="AG97" s="10"/>
      <c r="AH97" s="10"/>
      <c r="AI97" s="66">
        <f t="shared" si="6"/>
        <v>255</v>
      </c>
    </row>
    <row r="98" spans="1:35" ht="12.6" customHeight="1" x14ac:dyDescent="0.25">
      <c r="A98" s="91">
        <f t="shared" si="7"/>
        <v>94</v>
      </c>
      <c r="B98" s="30" t="s">
        <v>253</v>
      </c>
      <c r="C98" s="92">
        <f t="shared" si="5"/>
        <v>21</v>
      </c>
      <c r="D98" s="60"/>
      <c r="E98" s="84" t="s">
        <v>80</v>
      </c>
      <c r="F98" s="84" t="s">
        <v>80</v>
      </c>
      <c r="G98" s="84"/>
      <c r="H98" s="84" t="s">
        <v>80</v>
      </c>
      <c r="I98" s="84" t="s">
        <v>80</v>
      </c>
      <c r="J98" s="84" t="s">
        <v>80</v>
      </c>
      <c r="K98" s="43"/>
      <c r="L98" s="84" t="s">
        <v>80</v>
      </c>
      <c r="M98" s="84" t="s">
        <v>80</v>
      </c>
      <c r="N98" s="84" t="s">
        <v>80</v>
      </c>
      <c r="O98" s="84" t="s">
        <v>80</v>
      </c>
      <c r="P98" s="84" t="s">
        <v>80</v>
      </c>
      <c r="Q98" s="84" t="s">
        <v>80</v>
      </c>
      <c r="R98" s="84" t="s">
        <v>80</v>
      </c>
      <c r="S98" s="84" t="s">
        <v>80</v>
      </c>
      <c r="T98" s="84" t="s">
        <v>80</v>
      </c>
      <c r="U98" s="84" t="s">
        <v>80</v>
      </c>
      <c r="V98" s="43"/>
      <c r="W98" s="43"/>
      <c r="X98" s="43"/>
      <c r="Y98" s="84"/>
      <c r="Z98" s="84" t="s">
        <v>80</v>
      </c>
      <c r="AA98" s="84" t="s">
        <v>80</v>
      </c>
      <c r="AB98" s="43"/>
      <c r="AC98" s="84" t="s">
        <v>80</v>
      </c>
      <c r="AD98" s="84" t="s">
        <v>80</v>
      </c>
      <c r="AE98" s="84" t="s">
        <v>80</v>
      </c>
      <c r="AF98" s="10" t="s">
        <v>80</v>
      </c>
      <c r="AG98" s="10"/>
      <c r="AH98" s="10"/>
      <c r="AI98" s="66">
        <f t="shared" si="6"/>
        <v>1785</v>
      </c>
    </row>
    <row r="99" spans="1:35" ht="12.6" customHeight="1" x14ac:dyDescent="0.25">
      <c r="A99" s="91">
        <f t="shared" si="7"/>
        <v>95</v>
      </c>
      <c r="B99" s="30" t="s">
        <v>68</v>
      </c>
      <c r="C99" s="92">
        <f t="shared" si="5"/>
        <v>8</v>
      </c>
      <c r="D99" s="60"/>
      <c r="E99" s="43"/>
      <c r="F99" s="43"/>
      <c r="G99" s="84"/>
      <c r="H99" s="84"/>
      <c r="I99" s="43"/>
      <c r="J99" s="43"/>
      <c r="K99" s="43"/>
      <c r="L99" s="43"/>
      <c r="M99" s="84" t="s">
        <v>80</v>
      </c>
      <c r="N99" s="43"/>
      <c r="O99" s="43"/>
      <c r="P99" s="43"/>
      <c r="Q99" s="43"/>
      <c r="R99" s="43"/>
      <c r="S99" s="84" t="s">
        <v>80</v>
      </c>
      <c r="T99" s="43"/>
      <c r="U99" s="84" t="s">
        <v>80</v>
      </c>
      <c r="V99" s="43"/>
      <c r="W99" s="84" t="s">
        <v>80</v>
      </c>
      <c r="X99" s="84" t="s">
        <v>80</v>
      </c>
      <c r="Y99" s="84"/>
      <c r="Z99" s="84"/>
      <c r="AA99" s="43"/>
      <c r="AB99" s="43"/>
      <c r="AC99" s="43"/>
      <c r="AD99" s="84" t="s">
        <v>80</v>
      </c>
      <c r="AE99" s="84" t="s">
        <v>80</v>
      </c>
      <c r="AF99" s="10" t="s">
        <v>80</v>
      </c>
      <c r="AG99" s="10"/>
      <c r="AH99" s="10"/>
      <c r="AI99" s="66">
        <f t="shared" si="6"/>
        <v>680</v>
      </c>
    </row>
    <row r="100" spans="1:35" ht="12.6" customHeight="1" x14ac:dyDescent="0.25">
      <c r="A100" s="91">
        <f t="shared" si="7"/>
        <v>96</v>
      </c>
      <c r="B100" s="30" t="s">
        <v>58</v>
      </c>
      <c r="C100" s="92">
        <f t="shared" si="5"/>
        <v>17</v>
      </c>
      <c r="D100" s="60"/>
      <c r="E100" s="84" t="s">
        <v>80</v>
      </c>
      <c r="F100" s="84" t="s">
        <v>80</v>
      </c>
      <c r="G100" s="84"/>
      <c r="H100" s="84" t="s">
        <v>80</v>
      </c>
      <c r="I100" s="84" t="s">
        <v>80</v>
      </c>
      <c r="J100" s="84" t="s">
        <v>80</v>
      </c>
      <c r="K100" s="43"/>
      <c r="L100" s="84" t="s">
        <v>80</v>
      </c>
      <c r="M100" s="84" t="s">
        <v>80</v>
      </c>
      <c r="N100" s="43"/>
      <c r="O100" s="43"/>
      <c r="P100" s="43"/>
      <c r="Q100" s="84" t="s">
        <v>80</v>
      </c>
      <c r="R100" s="84" t="s">
        <v>80</v>
      </c>
      <c r="S100" s="43"/>
      <c r="T100" s="84" t="s">
        <v>80</v>
      </c>
      <c r="U100" s="43"/>
      <c r="V100" s="84" t="s">
        <v>80</v>
      </c>
      <c r="W100" s="84" t="s">
        <v>80</v>
      </c>
      <c r="X100" s="43"/>
      <c r="Y100" s="43"/>
      <c r="Z100" s="84" t="s">
        <v>80</v>
      </c>
      <c r="AA100" s="84"/>
      <c r="AB100" s="43"/>
      <c r="AC100" s="84" t="s">
        <v>80</v>
      </c>
      <c r="AD100" s="84" t="s">
        <v>80</v>
      </c>
      <c r="AE100" s="84" t="s">
        <v>80</v>
      </c>
      <c r="AF100" s="10"/>
      <c r="AG100" s="10" t="s">
        <v>80</v>
      </c>
      <c r="AH100" s="10"/>
      <c r="AI100" s="66">
        <f t="shared" si="6"/>
        <v>1445</v>
      </c>
    </row>
    <row r="101" spans="1:35" ht="12.6" customHeight="1" x14ac:dyDescent="0.25">
      <c r="A101" s="91">
        <f t="shared" si="7"/>
        <v>97</v>
      </c>
      <c r="B101" s="30" t="s">
        <v>272</v>
      </c>
      <c r="C101" s="92">
        <f t="shared" si="5"/>
        <v>2</v>
      </c>
      <c r="D101" s="60"/>
      <c r="E101" s="43"/>
      <c r="F101" s="43"/>
      <c r="G101" s="84"/>
      <c r="H101" s="84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84"/>
      <c r="Z101" s="84" t="s">
        <v>80</v>
      </c>
      <c r="AA101" s="43"/>
      <c r="AB101" s="84"/>
      <c r="AC101" s="84" t="s">
        <v>80</v>
      </c>
      <c r="AD101" s="43"/>
      <c r="AE101" s="43"/>
      <c r="AF101" s="10"/>
      <c r="AG101" s="10"/>
      <c r="AH101" s="10"/>
      <c r="AI101" s="66">
        <f t="shared" si="6"/>
        <v>170</v>
      </c>
    </row>
    <row r="102" spans="1:35" ht="12.6" customHeight="1" x14ac:dyDescent="0.25">
      <c r="A102" s="91">
        <f t="shared" si="7"/>
        <v>98</v>
      </c>
      <c r="B102" s="30" t="s">
        <v>59</v>
      </c>
      <c r="C102" s="92">
        <f>COUNTIF(D102:AH102,"X")</f>
        <v>0</v>
      </c>
      <c r="D102" s="60"/>
      <c r="E102" s="43"/>
      <c r="F102" s="43"/>
      <c r="G102" s="84"/>
      <c r="H102" s="84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84"/>
      <c r="Y102" s="84"/>
      <c r="Z102" s="84"/>
      <c r="AA102" s="84"/>
      <c r="AB102" s="43"/>
      <c r="AC102" s="84"/>
      <c r="AD102" s="84"/>
      <c r="AE102" s="43"/>
      <c r="AF102" s="10"/>
      <c r="AG102" s="10"/>
      <c r="AH102" s="10"/>
      <c r="AI102" s="66">
        <f t="shared" si="6"/>
        <v>0</v>
      </c>
    </row>
    <row r="103" spans="1:35" ht="12.6" customHeight="1" x14ac:dyDescent="0.25">
      <c r="A103" s="91">
        <f t="shared" si="7"/>
        <v>99</v>
      </c>
      <c r="B103" s="30" t="s">
        <v>61</v>
      </c>
      <c r="C103" s="92">
        <f t="shared" si="5"/>
        <v>2</v>
      </c>
      <c r="D103" s="60"/>
      <c r="E103" s="43"/>
      <c r="F103" s="43"/>
      <c r="G103" s="84"/>
      <c r="H103" s="84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84" t="s">
        <v>80</v>
      </c>
      <c r="U103" s="43"/>
      <c r="V103" s="43"/>
      <c r="W103" s="43"/>
      <c r="X103" s="43"/>
      <c r="Y103" s="84"/>
      <c r="Z103" s="43"/>
      <c r="AA103" s="84"/>
      <c r="AB103" s="43"/>
      <c r="AC103" s="43"/>
      <c r="AD103" s="43"/>
      <c r="AE103" s="43"/>
      <c r="AF103" s="10" t="s">
        <v>80</v>
      </c>
      <c r="AG103" s="10"/>
      <c r="AH103" s="10"/>
      <c r="AI103" s="66">
        <f t="shared" si="6"/>
        <v>170</v>
      </c>
    </row>
    <row r="104" spans="1:35" ht="12.6" customHeight="1" x14ac:dyDescent="0.25">
      <c r="A104" s="91">
        <f t="shared" si="7"/>
        <v>100</v>
      </c>
      <c r="B104" s="30" t="s">
        <v>309</v>
      </c>
      <c r="C104" s="92">
        <f t="shared" si="5"/>
        <v>16</v>
      </c>
      <c r="D104" s="94" t="s">
        <v>80</v>
      </c>
      <c r="E104" s="43"/>
      <c r="F104" s="43"/>
      <c r="G104" s="84" t="s">
        <v>80</v>
      </c>
      <c r="H104" s="84" t="s">
        <v>80</v>
      </c>
      <c r="I104" s="84" t="s">
        <v>80</v>
      </c>
      <c r="J104" s="43"/>
      <c r="K104" s="84" t="s">
        <v>80</v>
      </c>
      <c r="L104" s="84" t="s">
        <v>80</v>
      </c>
      <c r="M104" s="84" t="s">
        <v>80</v>
      </c>
      <c r="N104" s="84" t="s">
        <v>80</v>
      </c>
      <c r="O104" s="84" t="s">
        <v>80</v>
      </c>
      <c r="P104" s="84" t="s">
        <v>80</v>
      </c>
      <c r="Q104" s="43"/>
      <c r="R104" s="84" t="s">
        <v>80</v>
      </c>
      <c r="S104" s="84" t="s">
        <v>80</v>
      </c>
      <c r="T104" s="43"/>
      <c r="U104" s="84" t="s">
        <v>80</v>
      </c>
      <c r="V104" s="43"/>
      <c r="W104" s="84" t="s">
        <v>80</v>
      </c>
      <c r="X104" s="43"/>
      <c r="Y104" s="43"/>
      <c r="Z104" s="84"/>
      <c r="AA104" s="43"/>
      <c r="AB104" s="43"/>
      <c r="AC104" s="84"/>
      <c r="AD104" s="43"/>
      <c r="AE104" s="43"/>
      <c r="AF104" s="10" t="s">
        <v>80</v>
      </c>
      <c r="AG104" s="10" t="s">
        <v>80</v>
      </c>
      <c r="AH104" s="10"/>
      <c r="AI104" s="66">
        <f t="shared" si="6"/>
        <v>1360</v>
      </c>
    </row>
    <row r="105" spans="1:35" ht="12.6" customHeight="1" x14ac:dyDescent="0.25">
      <c r="A105" s="91">
        <f t="shared" si="7"/>
        <v>101</v>
      </c>
      <c r="B105" s="93" t="s">
        <v>288</v>
      </c>
      <c r="C105" s="92">
        <f t="shared" si="5"/>
        <v>14</v>
      </c>
      <c r="D105" s="94" t="s">
        <v>80</v>
      </c>
      <c r="E105" s="84" t="s">
        <v>80</v>
      </c>
      <c r="F105" s="84" t="s">
        <v>80</v>
      </c>
      <c r="G105" s="84"/>
      <c r="H105" s="84" t="s">
        <v>80</v>
      </c>
      <c r="I105" s="84" t="s">
        <v>80</v>
      </c>
      <c r="J105" s="43"/>
      <c r="K105" s="43"/>
      <c r="L105" s="43"/>
      <c r="M105" s="43"/>
      <c r="N105" s="84" t="s">
        <v>80</v>
      </c>
      <c r="O105" s="84"/>
      <c r="P105" s="43"/>
      <c r="Q105" s="43"/>
      <c r="R105" s="43"/>
      <c r="S105" s="84" t="s">
        <v>80</v>
      </c>
      <c r="T105" s="84" t="s">
        <v>80</v>
      </c>
      <c r="U105" s="84"/>
      <c r="V105" s="84" t="s">
        <v>80</v>
      </c>
      <c r="W105" s="43"/>
      <c r="X105" s="84" t="s">
        <v>80</v>
      </c>
      <c r="Y105" s="43"/>
      <c r="Z105" s="43"/>
      <c r="AA105" s="43"/>
      <c r="AB105" s="43"/>
      <c r="AC105" s="43"/>
      <c r="AD105" s="84" t="s">
        <v>80</v>
      </c>
      <c r="AE105" s="43"/>
      <c r="AF105" s="10" t="s">
        <v>80</v>
      </c>
      <c r="AG105" s="10" t="s">
        <v>80</v>
      </c>
      <c r="AH105" s="10" t="s">
        <v>80</v>
      </c>
      <c r="AI105" s="66">
        <f t="shared" si="6"/>
        <v>1190</v>
      </c>
    </row>
    <row r="106" spans="1:35" ht="12.6" customHeight="1" x14ac:dyDescent="0.25">
      <c r="A106" s="91">
        <f t="shared" si="7"/>
        <v>102</v>
      </c>
      <c r="B106" s="93" t="s">
        <v>318</v>
      </c>
      <c r="C106" s="92">
        <f>COUNTIF(D106:AH106,"X")</f>
        <v>13</v>
      </c>
      <c r="D106" s="95"/>
      <c r="E106" s="87"/>
      <c r="F106" s="87"/>
      <c r="G106" s="87"/>
      <c r="H106" s="87"/>
      <c r="I106" s="87"/>
      <c r="J106" s="84" t="s">
        <v>80</v>
      </c>
      <c r="K106" s="43"/>
      <c r="L106" s="84" t="s">
        <v>80</v>
      </c>
      <c r="M106" s="84" t="s">
        <v>80</v>
      </c>
      <c r="N106" s="43"/>
      <c r="O106" s="43"/>
      <c r="P106" s="43"/>
      <c r="Q106" s="84" t="s">
        <v>80</v>
      </c>
      <c r="R106" s="43"/>
      <c r="S106" s="84" t="s">
        <v>80</v>
      </c>
      <c r="T106" s="84" t="s">
        <v>80</v>
      </c>
      <c r="U106" s="84" t="s">
        <v>80</v>
      </c>
      <c r="V106" s="84" t="s">
        <v>80</v>
      </c>
      <c r="W106" s="84" t="s">
        <v>80</v>
      </c>
      <c r="X106" s="43"/>
      <c r="Y106" s="84" t="s">
        <v>80</v>
      </c>
      <c r="Z106" s="84" t="s">
        <v>80</v>
      </c>
      <c r="AA106" s="84" t="s">
        <v>80</v>
      </c>
      <c r="AB106" s="84" t="s">
        <v>80</v>
      </c>
      <c r="AC106" s="43"/>
      <c r="AD106" s="43"/>
      <c r="AE106" s="43"/>
      <c r="AF106" s="10"/>
      <c r="AG106" s="10"/>
      <c r="AH106" s="10"/>
      <c r="AI106" s="66">
        <f>C106*$AI$3</f>
        <v>1105</v>
      </c>
    </row>
    <row r="107" spans="1:35" ht="12.6" customHeight="1" x14ac:dyDescent="0.25">
      <c r="A107" s="91">
        <f t="shared" si="7"/>
        <v>103</v>
      </c>
      <c r="B107" s="30" t="s">
        <v>310</v>
      </c>
      <c r="C107" s="92">
        <f t="shared" si="5"/>
        <v>7</v>
      </c>
      <c r="D107" s="94" t="s">
        <v>80</v>
      </c>
      <c r="E107" s="84"/>
      <c r="F107" s="43"/>
      <c r="G107" s="84"/>
      <c r="H107" s="84" t="s">
        <v>80</v>
      </c>
      <c r="I107" s="84" t="s">
        <v>80</v>
      </c>
      <c r="J107" s="84" t="s">
        <v>80</v>
      </c>
      <c r="K107" s="43"/>
      <c r="L107" s="84" t="s">
        <v>80</v>
      </c>
      <c r="M107" s="43"/>
      <c r="N107" s="43"/>
      <c r="O107" s="43"/>
      <c r="P107" s="43"/>
      <c r="Q107" s="43"/>
      <c r="R107" s="43"/>
      <c r="S107" s="84" t="s">
        <v>80</v>
      </c>
      <c r="T107" s="43"/>
      <c r="U107" s="43"/>
      <c r="V107" s="43"/>
      <c r="W107" s="43"/>
      <c r="X107" s="84" t="s">
        <v>80</v>
      </c>
      <c r="Y107" s="84"/>
      <c r="Z107" s="84"/>
      <c r="AA107" s="84"/>
      <c r="AB107" s="43"/>
      <c r="AC107" s="84"/>
      <c r="AD107" s="84"/>
      <c r="AE107" s="43"/>
      <c r="AF107" s="10"/>
      <c r="AG107" s="10"/>
      <c r="AH107" s="10"/>
      <c r="AI107" s="66">
        <f t="shared" si="6"/>
        <v>595</v>
      </c>
    </row>
    <row r="108" spans="1:35" ht="12.6" customHeight="1" x14ac:dyDescent="0.25">
      <c r="A108" s="91">
        <f t="shared" si="7"/>
        <v>104</v>
      </c>
      <c r="B108" s="93" t="s">
        <v>289</v>
      </c>
      <c r="C108" s="92">
        <f t="shared" si="5"/>
        <v>26</v>
      </c>
      <c r="D108" s="60"/>
      <c r="E108" s="84" t="s">
        <v>80</v>
      </c>
      <c r="F108" s="84" t="s">
        <v>80</v>
      </c>
      <c r="G108" s="84" t="s">
        <v>80</v>
      </c>
      <c r="H108" s="84" t="s">
        <v>80</v>
      </c>
      <c r="I108" s="84" t="s">
        <v>80</v>
      </c>
      <c r="J108" s="84" t="s">
        <v>80</v>
      </c>
      <c r="K108" s="84" t="s">
        <v>80</v>
      </c>
      <c r="L108" s="84" t="s">
        <v>80</v>
      </c>
      <c r="M108" s="84" t="s">
        <v>80</v>
      </c>
      <c r="N108" s="84" t="s">
        <v>80</v>
      </c>
      <c r="O108" s="43"/>
      <c r="P108" s="84" t="s">
        <v>80</v>
      </c>
      <c r="Q108" s="43"/>
      <c r="R108" s="84" t="s">
        <v>80</v>
      </c>
      <c r="S108" s="84" t="s">
        <v>80</v>
      </c>
      <c r="T108" s="84" t="s">
        <v>80</v>
      </c>
      <c r="U108" s="84" t="s">
        <v>80</v>
      </c>
      <c r="V108" s="84" t="s">
        <v>80</v>
      </c>
      <c r="W108" s="84" t="s">
        <v>80</v>
      </c>
      <c r="X108" s="84" t="s">
        <v>80</v>
      </c>
      <c r="Y108" s="84" t="s">
        <v>80</v>
      </c>
      <c r="Z108" s="43"/>
      <c r="AA108" s="43"/>
      <c r="AB108" s="84" t="s">
        <v>80</v>
      </c>
      <c r="AC108" s="84" t="s">
        <v>80</v>
      </c>
      <c r="AD108" s="84" t="s">
        <v>80</v>
      </c>
      <c r="AE108" s="84" t="s">
        <v>80</v>
      </c>
      <c r="AF108" s="10" t="s">
        <v>80</v>
      </c>
      <c r="AG108" s="10" t="s">
        <v>80</v>
      </c>
      <c r="AH108" s="10" t="s">
        <v>80</v>
      </c>
      <c r="AI108" s="66">
        <f t="shared" si="6"/>
        <v>2210</v>
      </c>
    </row>
    <row r="109" spans="1:35" ht="12.6" customHeight="1" x14ac:dyDescent="0.25">
      <c r="A109" s="91">
        <f t="shared" si="7"/>
        <v>105</v>
      </c>
      <c r="B109" s="30" t="s">
        <v>229</v>
      </c>
      <c r="C109" s="92">
        <f t="shared" si="5"/>
        <v>3</v>
      </c>
      <c r="D109" s="94" t="s">
        <v>80</v>
      </c>
      <c r="E109" s="84" t="s">
        <v>80</v>
      </c>
      <c r="F109" s="84" t="s">
        <v>80</v>
      </c>
      <c r="G109" s="84"/>
      <c r="H109" s="84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8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10"/>
      <c r="AG109" s="10"/>
      <c r="AH109" s="10"/>
      <c r="AI109" s="66">
        <f t="shared" si="6"/>
        <v>255</v>
      </c>
    </row>
    <row r="110" spans="1:35" ht="12.6" customHeight="1" x14ac:dyDescent="0.25">
      <c r="A110" s="91">
        <f t="shared" si="7"/>
        <v>106</v>
      </c>
      <c r="B110" s="30" t="s">
        <v>63</v>
      </c>
      <c r="C110" s="92">
        <f t="shared" si="5"/>
        <v>18</v>
      </c>
      <c r="D110" s="94" t="s">
        <v>80</v>
      </c>
      <c r="E110" s="84" t="s">
        <v>80</v>
      </c>
      <c r="F110" s="84" t="s">
        <v>80</v>
      </c>
      <c r="G110" s="84"/>
      <c r="H110" s="84"/>
      <c r="I110" s="84" t="s">
        <v>80</v>
      </c>
      <c r="J110" s="84" t="s">
        <v>80</v>
      </c>
      <c r="K110" s="43"/>
      <c r="L110" s="84" t="s">
        <v>80</v>
      </c>
      <c r="M110" s="43"/>
      <c r="N110" s="84" t="s">
        <v>80</v>
      </c>
      <c r="O110" s="43"/>
      <c r="P110" s="84" t="s">
        <v>80</v>
      </c>
      <c r="Q110" s="84" t="s">
        <v>80</v>
      </c>
      <c r="R110" s="84" t="s">
        <v>80</v>
      </c>
      <c r="S110" s="43"/>
      <c r="T110" s="84" t="s">
        <v>80</v>
      </c>
      <c r="U110" s="84" t="s">
        <v>80</v>
      </c>
      <c r="V110" s="43"/>
      <c r="W110" s="43"/>
      <c r="X110" s="43"/>
      <c r="Y110" s="84" t="s">
        <v>80</v>
      </c>
      <c r="Z110" s="84" t="s">
        <v>80</v>
      </c>
      <c r="AA110" s="43"/>
      <c r="AB110" s="43"/>
      <c r="AC110" s="43"/>
      <c r="AD110" s="84"/>
      <c r="AE110" s="84" t="s">
        <v>80</v>
      </c>
      <c r="AF110" s="10" t="s">
        <v>80</v>
      </c>
      <c r="AG110" s="10" t="s">
        <v>80</v>
      </c>
      <c r="AH110" s="10" t="s">
        <v>80</v>
      </c>
      <c r="AI110" s="66">
        <f t="shared" si="6"/>
        <v>1530</v>
      </c>
    </row>
    <row r="111" spans="1:35" ht="12.6" customHeight="1" x14ac:dyDescent="0.25">
      <c r="A111" s="91">
        <f t="shared" si="7"/>
        <v>107</v>
      </c>
      <c r="B111" s="30" t="s">
        <v>64</v>
      </c>
      <c r="C111" s="92">
        <f>COUNTIF(D111:AH111,"X")</f>
        <v>0</v>
      </c>
      <c r="D111" s="60"/>
      <c r="E111" s="43"/>
      <c r="F111" s="43"/>
      <c r="G111" s="84"/>
      <c r="H111" s="84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84"/>
      <c r="Z111" s="43"/>
      <c r="AA111" s="84"/>
      <c r="AB111" s="43"/>
      <c r="AC111" s="43"/>
      <c r="AD111" s="43"/>
      <c r="AE111" s="43"/>
      <c r="AF111" s="10"/>
      <c r="AG111" s="10"/>
      <c r="AH111" s="10"/>
      <c r="AI111" s="66">
        <f>C111*$AI$3</f>
        <v>0</v>
      </c>
    </row>
    <row r="112" spans="1:35" ht="12.6" customHeight="1" x14ac:dyDescent="0.25">
      <c r="A112" s="91">
        <f t="shared" si="7"/>
        <v>108</v>
      </c>
      <c r="B112" s="30" t="s">
        <v>290</v>
      </c>
      <c r="C112" s="92">
        <f t="shared" si="5"/>
        <v>8</v>
      </c>
      <c r="D112" s="94" t="s">
        <v>80</v>
      </c>
      <c r="E112" s="43"/>
      <c r="F112" s="84" t="s">
        <v>80</v>
      </c>
      <c r="G112" s="84" t="s">
        <v>80</v>
      </c>
      <c r="H112" s="84"/>
      <c r="I112" s="43"/>
      <c r="J112" s="84" t="s">
        <v>80</v>
      </c>
      <c r="K112" s="43"/>
      <c r="L112" s="43"/>
      <c r="M112" s="43"/>
      <c r="N112" s="43"/>
      <c r="O112" s="43"/>
      <c r="P112" s="84" t="s">
        <v>80</v>
      </c>
      <c r="Q112" s="43"/>
      <c r="R112" s="84" t="s">
        <v>80</v>
      </c>
      <c r="S112" s="43"/>
      <c r="T112" s="84" t="s">
        <v>80</v>
      </c>
      <c r="U112" s="43"/>
      <c r="V112" s="43"/>
      <c r="W112" s="43"/>
      <c r="X112" s="43"/>
      <c r="Y112" s="84"/>
      <c r="Z112" s="84"/>
      <c r="AA112" s="84"/>
      <c r="AB112" s="84"/>
      <c r="AC112" s="84"/>
      <c r="AD112" s="84"/>
      <c r="AE112" s="84" t="s">
        <v>80</v>
      </c>
      <c r="AF112" s="10"/>
      <c r="AG112" s="10"/>
      <c r="AH112" s="10"/>
      <c r="AI112" s="66">
        <f t="shared" si="6"/>
        <v>680</v>
      </c>
    </row>
    <row r="113" spans="1:35" ht="12.6" customHeight="1" x14ac:dyDescent="0.25">
      <c r="A113" s="91">
        <f t="shared" si="7"/>
        <v>109</v>
      </c>
      <c r="B113" s="30" t="s">
        <v>311</v>
      </c>
      <c r="C113" s="92">
        <f t="shared" si="5"/>
        <v>14</v>
      </c>
      <c r="D113" s="60"/>
      <c r="E113" s="84" t="s">
        <v>80</v>
      </c>
      <c r="F113" s="43"/>
      <c r="G113" s="84"/>
      <c r="H113" s="84" t="s">
        <v>80</v>
      </c>
      <c r="I113" s="84" t="s">
        <v>80</v>
      </c>
      <c r="J113" s="84" t="s">
        <v>80</v>
      </c>
      <c r="K113" s="43"/>
      <c r="L113" s="43"/>
      <c r="M113" s="84" t="s">
        <v>80</v>
      </c>
      <c r="N113" s="43"/>
      <c r="O113" s="43"/>
      <c r="P113" s="43"/>
      <c r="Q113" s="43"/>
      <c r="R113" s="84" t="s">
        <v>80</v>
      </c>
      <c r="S113" s="84" t="s">
        <v>80</v>
      </c>
      <c r="T113" s="43"/>
      <c r="U113" s="84" t="s">
        <v>80</v>
      </c>
      <c r="V113" s="43"/>
      <c r="W113" s="84" t="s">
        <v>80</v>
      </c>
      <c r="X113" s="84" t="s">
        <v>80</v>
      </c>
      <c r="Y113" s="84" t="s">
        <v>80</v>
      </c>
      <c r="Z113" s="84" t="s">
        <v>80</v>
      </c>
      <c r="AA113" s="84" t="s">
        <v>80</v>
      </c>
      <c r="AB113" s="43"/>
      <c r="AC113" s="43"/>
      <c r="AD113" s="84" t="s">
        <v>80</v>
      </c>
      <c r="AE113" s="43"/>
      <c r="AF113" s="10"/>
      <c r="AG113" s="10"/>
      <c r="AH113" s="10"/>
      <c r="AI113" s="66">
        <f t="shared" si="6"/>
        <v>1190</v>
      </c>
    </row>
    <row r="114" spans="1:35" ht="12.6" customHeight="1" x14ac:dyDescent="0.25">
      <c r="A114" s="91">
        <f t="shared" si="7"/>
        <v>110</v>
      </c>
      <c r="B114" s="30" t="s">
        <v>321</v>
      </c>
      <c r="C114" s="92">
        <f>COUNTIF(D114:AH114,"X")</f>
        <v>4</v>
      </c>
      <c r="D114" s="95"/>
      <c r="E114" s="50"/>
      <c r="F114" s="87"/>
      <c r="G114" s="87"/>
      <c r="H114" s="87"/>
      <c r="I114" s="50"/>
      <c r="J114" s="50"/>
      <c r="K114" s="50"/>
      <c r="L114" s="84" t="s">
        <v>80</v>
      </c>
      <c r="M114" s="43"/>
      <c r="N114" s="84" t="s">
        <v>80</v>
      </c>
      <c r="O114" s="43"/>
      <c r="P114" s="84" t="s">
        <v>80</v>
      </c>
      <c r="Q114" s="43"/>
      <c r="R114" s="43"/>
      <c r="S114" s="43"/>
      <c r="T114" s="43"/>
      <c r="U114" s="43"/>
      <c r="V114" s="43"/>
      <c r="W114" s="43"/>
      <c r="X114" s="43"/>
      <c r="Y114" s="84"/>
      <c r="Z114" s="84"/>
      <c r="AA114" s="43"/>
      <c r="AB114" s="84"/>
      <c r="AC114" s="84"/>
      <c r="AD114" s="84"/>
      <c r="AE114" s="43"/>
      <c r="AF114" s="10"/>
      <c r="AG114" s="10"/>
      <c r="AH114" s="10" t="s">
        <v>80</v>
      </c>
      <c r="AI114" s="66">
        <f>C114*$AI$3</f>
        <v>340</v>
      </c>
    </row>
    <row r="115" spans="1:35" ht="12.6" customHeight="1" x14ac:dyDescent="0.25">
      <c r="A115" s="91">
        <f t="shared" si="7"/>
        <v>111</v>
      </c>
      <c r="B115" s="30" t="s">
        <v>312</v>
      </c>
      <c r="C115" s="92">
        <f t="shared" si="5"/>
        <v>10</v>
      </c>
      <c r="D115" s="94" t="s">
        <v>80</v>
      </c>
      <c r="E115" s="43"/>
      <c r="F115" s="84" t="s">
        <v>80</v>
      </c>
      <c r="G115" s="84"/>
      <c r="H115" s="84" t="s">
        <v>80</v>
      </c>
      <c r="I115" s="43"/>
      <c r="J115" s="43"/>
      <c r="K115" s="43"/>
      <c r="L115" s="84" t="s">
        <v>80</v>
      </c>
      <c r="M115" s="43"/>
      <c r="N115" s="84" t="s">
        <v>80</v>
      </c>
      <c r="O115" s="43"/>
      <c r="P115" s="84" t="s">
        <v>80</v>
      </c>
      <c r="Q115" s="43"/>
      <c r="R115" s="84" t="s">
        <v>80</v>
      </c>
      <c r="S115" s="43"/>
      <c r="T115" s="43"/>
      <c r="U115" s="43"/>
      <c r="V115" s="84" t="s">
        <v>80</v>
      </c>
      <c r="W115" s="43"/>
      <c r="X115" s="43"/>
      <c r="Y115" s="84"/>
      <c r="Z115" s="84" t="s">
        <v>80</v>
      </c>
      <c r="AA115" s="43"/>
      <c r="AB115" s="84"/>
      <c r="AC115" s="84"/>
      <c r="AD115" s="84"/>
      <c r="AE115" s="43"/>
      <c r="AF115" s="10"/>
      <c r="AG115" s="10"/>
      <c r="AH115" s="10" t="s">
        <v>80</v>
      </c>
      <c r="AI115" s="66">
        <f t="shared" si="6"/>
        <v>850</v>
      </c>
    </row>
    <row r="116" spans="1:35" ht="12.6" customHeight="1" x14ac:dyDescent="0.25">
      <c r="A116" s="91">
        <f t="shared" si="7"/>
        <v>112</v>
      </c>
      <c r="B116" s="30" t="s">
        <v>261</v>
      </c>
      <c r="C116" s="92">
        <f t="shared" si="5"/>
        <v>19</v>
      </c>
      <c r="D116" s="94" t="s">
        <v>80</v>
      </c>
      <c r="E116" s="84" t="s">
        <v>80</v>
      </c>
      <c r="F116" s="84" t="s">
        <v>80</v>
      </c>
      <c r="G116" s="84" t="s">
        <v>80</v>
      </c>
      <c r="H116" s="84" t="s">
        <v>80</v>
      </c>
      <c r="I116" s="84" t="s">
        <v>80</v>
      </c>
      <c r="J116" s="43"/>
      <c r="K116" s="84" t="s">
        <v>80</v>
      </c>
      <c r="L116" s="84" t="s">
        <v>80</v>
      </c>
      <c r="M116" s="84" t="s">
        <v>80</v>
      </c>
      <c r="N116" s="84" t="s">
        <v>80</v>
      </c>
      <c r="O116" s="43"/>
      <c r="P116" s="84" t="s">
        <v>80</v>
      </c>
      <c r="Q116" s="84" t="s">
        <v>80</v>
      </c>
      <c r="R116" s="84" t="s">
        <v>80</v>
      </c>
      <c r="S116" s="43"/>
      <c r="T116" s="43"/>
      <c r="U116" s="43"/>
      <c r="V116" s="43"/>
      <c r="W116" s="43"/>
      <c r="X116" s="84" t="s">
        <v>80</v>
      </c>
      <c r="Y116" s="84" t="s">
        <v>80</v>
      </c>
      <c r="Z116" s="84" t="s">
        <v>80</v>
      </c>
      <c r="AA116" s="43"/>
      <c r="AB116" s="84"/>
      <c r="AC116" s="43"/>
      <c r="AD116" s="43"/>
      <c r="AE116" s="84" t="s">
        <v>80</v>
      </c>
      <c r="AF116" s="10" t="s">
        <v>80</v>
      </c>
      <c r="AG116" s="10" t="s">
        <v>80</v>
      </c>
      <c r="AH116" s="10"/>
      <c r="AI116" s="66">
        <f t="shared" si="6"/>
        <v>1615</v>
      </c>
    </row>
    <row r="117" spans="1:35" ht="12.6" customHeight="1" x14ac:dyDescent="0.25">
      <c r="A117" s="91">
        <f t="shared" si="7"/>
        <v>113</v>
      </c>
      <c r="B117" s="30" t="s">
        <v>236</v>
      </c>
      <c r="C117" s="92">
        <f t="shared" si="5"/>
        <v>21</v>
      </c>
      <c r="D117" s="94" t="s">
        <v>80</v>
      </c>
      <c r="E117" s="84" t="s">
        <v>80</v>
      </c>
      <c r="F117" s="84"/>
      <c r="G117" s="84" t="s">
        <v>80</v>
      </c>
      <c r="H117" s="84" t="s">
        <v>80</v>
      </c>
      <c r="I117" s="84" t="s">
        <v>80</v>
      </c>
      <c r="J117" s="84" t="s">
        <v>80</v>
      </c>
      <c r="K117" s="84" t="s">
        <v>80</v>
      </c>
      <c r="L117" s="43"/>
      <c r="M117" s="84" t="s">
        <v>80</v>
      </c>
      <c r="N117" s="84" t="s">
        <v>80</v>
      </c>
      <c r="O117" s="84" t="s">
        <v>80</v>
      </c>
      <c r="P117" s="43"/>
      <c r="Q117" s="84" t="s">
        <v>80</v>
      </c>
      <c r="R117" s="84" t="s">
        <v>80</v>
      </c>
      <c r="S117" s="43"/>
      <c r="T117" s="84" t="s">
        <v>80</v>
      </c>
      <c r="U117" s="43"/>
      <c r="V117" s="84" t="s">
        <v>80</v>
      </c>
      <c r="W117" s="84" t="s">
        <v>80</v>
      </c>
      <c r="X117" s="84" t="s">
        <v>80</v>
      </c>
      <c r="Y117" s="43"/>
      <c r="Z117" s="84" t="s">
        <v>80</v>
      </c>
      <c r="AA117" s="84" t="s">
        <v>80</v>
      </c>
      <c r="AB117" s="84"/>
      <c r="AC117" s="43"/>
      <c r="AD117" s="84" t="s">
        <v>80</v>
      </c>
      <c r="AE117" s="84" t="s">
        <v>80</v>
      </c>
      <c r="AF117" s="10"/>
      <c r="AG117" s="10"/>
      <c r="AH117" s="10" t="s">
        <v>80</v>
      </c>
      <c r="AI117" s="66">
        <f t="shared" si="6"/>
        <v>1785</v>
      </c>
    </row>
    <row r="118" spans="1:35" ht="12.6" customHeight="1" x14ac:dyDescent="0.25">
      <c r="A118" s="91">
        <f t="shared" si="7"/>
        <v>114</v>
      </c>
      <c r="B118" s="30" t="s">
        <v>274</v>
      </c>
      <c r="C118" s="92">
        <f t="shared" si="5"/>
        <v>12</v>
      </c>
      <c r="D118" s="60"/>
      <c r="E118" s="84" t="s">
        <v>80</v>
      </c>
      <c r="F118" s="84" t="s">
        <v>80</v>
      </c>
      <c r="G118" s="84"/>
      <c r="H118" s="84" t="s">
        <v>80</v>
      </c>
      <c r="I118" s="84" t="s">
        <v>80</v>
      </c>
      <c r="J118" s="84" t="s">
        <v>80</v>
      </c>
      <c r="K118" s="43"/>
      <c r="L118" s="84" t="s">
        <v>80</v>
      </c>
      <c r="M118" s="84" t="s">
        <v>80</v>
      </c>
      <c r="N118" s="84" t="s">
        <v>80</v>
      </c>
      <c r="O118" s="43"/>
      <c r="P118" s="43"/>
      <c r="Q118" s="43"/>
      <c r="R118" s="43"/>
      <c r="S118" s="43"/>
      <c r="T118" s="43"/>
      <c r="U118" s="84" t="s">
        <v>80</v>
      </c>
      <c r="V118" s="43"/>
      <c r="W118" s="43"/>
      <c r="X118" s="84" t="s">
        <v>80</v>
      </c>
      <c r="Y118" s="43"/>
      <c r="Z118" s="84" t="s">
        <v>80</v>
      </c>
      <c r="AA118" s="43"/>
      <c r="AB118" s="43"/>
      <c r="AC118" s="84" t="s">
        <v>80</v>
      </c>
      <c r="AD118" s="43"/>
      <c r="AE118" s="43"/>
      <c r="AF118" s="10"/>
      <c r="AG118" s="10"/>
      <c r="AH118" s="10"/>
      <c r="AI118" s="66">
        <f t="shared" si="6"/>
        <v>1020</v>
      </c>
    </row>
    <row r="119" spans="1:35" ht="12.6" customHeight="1" x14ac:dyDescent="0.25">
      <c r="A119" s="91">
        <f t="shared" si="7"/>
        <v>115</v>
      </c>
      <c r="B119" s="30" t="s">
        <v>226</v>
      </c>
      <c r="C119" s="92">
        <f t="shared" si="5"/>
        <v>6</v>
      </c>
      <c r="D119" s="60"/>
      <c r="E119" s="84" t="s">
        <v>80</v>
      </c>
      <c r="F119" s="84" t="s">
        <v>80</v>
      </c>
      <c r="G119" s="84"/>
      <c r="H119" s="84"/>
      <c r="I119" s="84" t="s">
        <v>80</v>
      </c>
      <c r="J119" s="84" t="s">
        <v>80</v>
      </c>
      <c r="K119" s="43"/>
      <c r="L119" s="43"/>
      <c r="M119" s="84" t="s">
        <v>80</v>
      </c>
      <c r="N119" s="43"/>
      <c r="O119" s="43"/>
      <c r="P119" s="43"/>
      <c r="Q119" s="43"/>
      <c r="R119" s="43"/>
      <c r="S119" s="43"/>
      <c r="T119" s="43"/>
      <c r="U119" s="43"/>
      <c r="V119" s="43"/>
      <c r="W119" s="84" t="s">
        <v>80</v>
      </c>
      <c r="X119" s="43"/>
      <c r="Y119" s="43"/>
      <c r="Z119" s="84"/>
      <c r="AA119" s="43"/>
      <c r="AB119" s="43"/>
      <c r="AC119" s="43"/>
      <c r="AD119" s="84"/>
      <c r="AE119" s="43"/>
      <c r="AF119" s="10"/>
      <c r="AG119" s="10"/>
      <c r="AH119" s="10"/>
      <c r="AI119" s="66">
        <f t="shared" si="6"/>
        <v>510</v>
      </c>
    </row>
    <row r="120" spans="1:35" ht="12.6" customHeight="1" x14ac:dyDescent="0.25">
      <c r="A120" s="91">
        <f t="shared" si="7"/>
        <v>116</v>
      </c>
      <c r="B120" s="30" t="s">
        <v>66</v>
      </c>
      <c r="C120" s="92">
        <f t="shared" si="5"/>
        <v>23</v>
      </c>
      <c r="D120" s="94" t="s">
        <v>80</v>
      </c>
      <c r="E120" s="84" t="s">
        <v>80</v>
      </c>
      <c r="F120" s="84" t="s">
        <v>80</v>
      </c>
      <c r="G120" s="84"/>
      <c r="H120" s="84" t="s">
        <v>80</v>
      </c>
      <c r="I120" s="84" t="s">
        <v>80</v>
      </c>
      <c r="J120" s="84" t="s">
        <v>80</v>
      </c>
      <c r="K120" s="84" t="s">
        <v>80</v>
      </c>
      <c r="L120" s="84" t="s">
        <v>80</v>
      </c>
      <c r="M120" s="84" t="s">
        <v>80</v>
      </c>
      <c r="N120" s="84" t="s">
        <v>80</v>
      </c>
      <c r="O120" s="43"/>
      <c r="P120" s="84"/>
      <c r="Q120" s="43"/>
      <c r="R120" s="84" t="s">
        <v>80</v>
      </c>
      <c r="S120" s="84" t="s">
        <v>80</v>
      </c>
      <c r="T120" s="43"/>
      <c r="U120" s="43"/>
      <c r="V120" s="84" t="s">
        <v>80</v>
      </c>
      <c r="W120" s="84" t="s">
        <v>80</v>
      </c>
      <c r="X120" s="84" t="s">
        <v>80</v>
      </c>
      <c r="Y120" s="84" t="s">
        <v>80</v>
      </c>
      <c r="Z120" s="84" t="s">
        <v>80</v>
      </c>
      <c r="AA120" s="84" t="s">
        <v>80</v>
      </c>
      <c r="AB120" s="43"/>
      <c r="AC120" s="84" t="s">
        <v>80</v>
      </c>
      <c r="AD120" s="84"/>
      <c r="AE120" s="84" t="s">
        <v>80</v>
      </c>
      <c r="AF120" s="10" t="s">
        <v>80</v>
      </c>
      <c r="AG120" s="10" t="s">
        <v>80</v>
      </c>
      <c r="AH120" s="10" t="s">
        <v>80</v>
      </c>
      <c r="AI120" s="66">
        <f t="shared" si="6"/>
        <v>1955</v>
      </c>
    </row>
    <row r="121" spans="1:35" ht="12.6" customHeight="1" x14ac:dyDescent="0.25">
      <c r="A121" s="91">
        <f t="shared" si="7"/>
        <v>117</v>
      </c>
      <c r="B121" s="30" t="s">
        <v>255</v>
      </c>
      <c r="C121" s="92">
        <f>COUNTIF(D121:AH121,"X")</f>
        <v>16</v>
      </c>
      <c r="D121" s="60"/>
      <c r="E121" s="84" t="s">
        <v>80</v>
      </c>
      <c r="F121" s="84" t="s">
        <v>80</v>
      </c>
      <c r="G121" s="84"/>
      <c r="H121" s="84" t="s">
        <v>80</v>
      </c>
      <c r="I121" s="84" t="s">
        <v>80</v>
      </c>
      <c r="J121" s="84" t="s">
        <v>80</v>
      </c>
      <c r="K121" s="43"/>
      <c r="L121" s="43"/>
      <c r="M121" s="43"/>
      <c r="N121" s="43"/>
      <c r="O121" s="43"/>
      <c r="P121" s="84" t="s">
        <v>80</v>
      </c>
      <c r="Q121" s="84" t="s">
        <v>80</v>
      </c>
      <c r="R121" s="84" t="s">
        <v>80</v>
      </c>
      <c r="S121" s="84" t="s">
        <v>80</v>
      </c>
      <c r="T121" s="84" t="s">
        <v>80</v>
      </c>
      <c r="U121" s="43"/>
      <c r="V121" s="43"/>
      <c r="W121" s="84" t="s">
        <v>80</v>
      </c>
      <c r="X121" s="84" t="s">
        <v>80</v>
      </c>
      <c r="Y121" s="84"/>
      <c r="Z121" s="84" t="s">
        <v>80</v>
      </c>
      <c r="AA121" s="84" t="s">
        <v>80</v>
      </c>
      <c r="AB121" s="84" t="s">
        <v>80</v>
      </c>
      <c r="AC121" s="43"/>
      <c r="AD121" s="84"/>
      <c r="AE121" s="84" t="s">
        <v>80</v>
      </c>
      <c r="AF121" s="10"/>
      <c r="AG121" s="10"/>
      <c r="AH121" s="10"/>
      <c r="AI121" s="66">
        <f>C121*$AI$3</f>
        <v>1360</v>
      </c>
    </row>
    <row r="122" spans="1:35" ht="12.6" customHeight="1" x14ac:dyDescent="0.25">
      <c r="A122" s="91">
        <f t="shared" si="7"/>
        <v>118</v>
      </c>
      <c r="B122" s="30" t="s">
        <v>275</v>
      </c>
      <c r="C122" s="92">
        <f>COUNTIF(D122:AH122,"X")</f>
        <v>8</v>
      </c>
      <c r="D122" s="60"/>
      <c r="E122" s="43"/>
      <c r="F122" s="43"/>
      <c r="G122" s="84"/>
      <c r="H122" s="84"/>
      <c r="I122" s="43"/>
      <c r="J122" s="43"/>
      <c r="K122" s="43"/>
      <c r="L122" s="84" t="s">
        <v>80</v>
      </c>
      <c r="M122" s="43"/>
      <c r="N122" s="84" t="s">
        <v>80</v>
      </c>
      <c r="O122" s="43"/>
      <c r="P122" s="43"/>
      <c r="Q122" s="43"/>
      <c r="R122" s="84" t="s">
        <v>80</v>
      </c>
      <c r="S122" s="84"/>
      <c r="T122" s="43"/>
      <c r="U122" s="43"/>
      <c r="V122" s="43"/>
      <c r="W122" s="84"/>
      <c r="X122" s="84"/>
      <c r="Y122" s="84" t="s">
        <v>80</v>
      </c>
      <c r="Z122" s="84"/>
      <c r="AA122" s="84" t="s">
        <v>80</v>
      </c>
      <c r="AB122" s="84"/>
      <c r="AC122" s="84"/>
      <c r="AD122" s="84"/>
      <c r="AE122" s="43"/>
      <c r="AF122" s="10" t="s">
        <v>80</v>
      </c>
      <c r="AG122" s="10" t="s">
        <v>80</v>
      </c>
      <c r="AH122" s="10" t="s">
        <v>80</v>
      </c>
      <c r="AI122" s="66">
        <f>C122*$AI$3</f>
        <v>680</v>
      </c>
    </row>
    <row r="123" spans="1:35" ht="12.6" customHeight="1" x14ac:dyDescent="0.25">
      <c r="A123" s="91">
        <f t="shared" si="7"/>
        <v>119</v>
      </c>
      <c r="B123" s="30" t="s">
        <v>262</v>
      </c>
      <c r="C123" s="92">
        <f t="shared" si="5"/>
        <v>16</v>
      </c>
      <c r="D123" s="60"/>
      <c r="E123" s="84" t="s">
        <v>80</v>
      </c>
      <c r="F123" s="43"/>
      <c r="G123" s="84"/>
      <c r="H123" s="84" t="s">
        <v>80</v>
      </c>
      <c r="I123" s="84" t="s">
        <v>80</v>
      </c>
      <c r="J123" s="43"/>
      <c r="K123" s="43"/>
      <c r="L123" s="84" t="s">
        <v>80</v>
      </c>
      <c r="M123" s="43"/>
      <c r="N123" s="84" t="s">
        <v>80</v>
      </c>
      <c r="O123" s="84" t="s">
        <v>80</v>
      </c>
      <c r="P123" s="84" t="s">
        <v>80</v>
      </c>
      <c r="Q123" s="84" t="s">
        <v>80</v>
      </c>
      <c r="R123" s="84" t="s">
        <v>80</v>
      </c>
      <c r="S123" s="84"/>
      <c r="T123" s="84" t="s">
        <v>80</v>
      </c>
      <c r="U123" s="43"/>
      <c r="V123" s="43"/>
      <c r="W123" s="84" t="s">
        <v>80</v>
      </c>
      <c r="X123" s="84" t="s">
        <v>80</v>
      </c>
      <c r="Y123" s="43"/>
      <c r="Z123" s="43"/>
      <c r="AA123" s="43"/>
      <c r="AB123" s="43"/>
      <c r="AC123" s="84" t="s">
        <v>80</v>
      </c>
      <c r="AD123" s="43"/>
      <c r="AE123" s="84" t="s">
        <v>80</v>
      </c>
      <c r="AF123" s="10" t="s">
        <v>80</v>
      </c>
      <c r="AG123" s="10"/>
      <c r="AH123" s="10" t="s">
        <v>80</v>
      </c>
      <c r="AI123" s="66">
        <f t="shared" si="6"/>
        <v>1360</v>
      </c>
    </row>
    <row r="124" spans="1:35" ht="12.6" customHeight="1" x14ac:dyDescent="0.25">
      <c r="A124" s="91">
        <f t="shared" si="7"/>
        <v>120</v>
      </c>
      <c r="B124" s="30" t="s">
        <v>313</v>
      </c>
      <c r="C124" s="92">
        <f t="shared" si="5"/>
        <v>9</v>
      </c>
      <c r="D124" s="60"/>
      <c r="E124" s="43"/>
      <c r="F124" s="43"/>
      <c r="G124" s="84"/>
      <c r="H124" s="84"/>
      <c r="I124" s="43"/>
      <c r="J124" s="43"/>
      <c r="K124" s="43"/>
      <c r="L124" s="43"/>
      <c r="M124" s="43"/>
      <c r="N124" s="84" t="s">
        <v>80</v>
      </c>
      <c r="O124" s="43"/>
      <c r="P124" s="84" t="s">
        <v>80</v>
      </c>
      <c r="Q124" s="84" t="s">
        <v>80</v>
      </c>
      <c r="R124" s="43"/>
      <c r="S124" s="84" t="s">
        <v>80</v>
      </c>
      <c r="T124" s="43"/>
      <c r="U124" s="43"/>
      <c r="V124" s="43"/>
      <c r="W124" s="43"/>
      <c r="X124" s="84" t="s">
        <v>80</v>
      </c>
      <c r="Y124" s="84"/>
      <c r="Z124" s="84"/>
      <c r="AA124" s="84"/>
      <c r="AB124" s="84"/>
      <c r="AC124" s="84" t="s">
        <v>80</v>
      </c>
      <c r="AD124" s="84"/>
      <c r="AE124" s="43"/>
      <c r="AF124" s="10" t="s">
        <v>80</v>
      </c>
      <c r="AG124" s="10" t="s">
        <v>80</v>
      </c>
      <c r="AH124" s="10" t="s">
        <v>80</v>
      </c>
      <c r="AI124" s="66">
        <f t="shared" si="6"/>
        <v>765</v>
      </c>
    </row>
    <row r="125" spans="1:35" ht="12.6" customHeight="1" x14ac:dyDescent="0.25">
      <c r="A125" s="91">
        <f t="shared" si="7"/>
        <v>121</v>
      </c>
      <c r="B125" s="30" t="s">
        <v>314</v>
      </c>
      <c r="C125" s="92">
        <f t="shared" si="5"/>
        <v>18</v>
      </c>
      <c r="D125" s="94" t="s">
        <v>80</v>
      </c>
      <c r="E125" s="84" t="s">
        <v>80</v>
      </c>
      <c r="F125" s="84" t="s">
        <v>80</v>
      </c>
      <c r="G125" s="84"/>
      <c r="H125" s="84" t="s">
        <v>80</v>
      </c>
      <c r="I125" s="84" t="s">
        <v>80</v>
      </c>
      <c r="J125" s="84" t="s">
        <v>80</v>
      </c>
      <c r="K125" s="43"/>
      <c r="L125" s="84" t="s">
        <v>80</v>
      </c>
      <c r="M125" s="84" t="s">
        <v>80</v>
      </c>
      <c r="N125" s="84" t="s">
        <v>80</v>
      </c>
      <c r="O125" s="84" t="s">
        <v>80</v>
      </c>
      <c r="P125" s="84" t="s">
        <v>80</v>
      </c>
      <c r="Q125" s="84" t="s">
        <v>80</v>
      </c>
      <c r="R125" s="84" t="s">
        <v>80</v>
      </c>
      <c r="S125" s="84"/>
      <c r="T125" s="84" t="s">
        <v>80</v>
      </c>
      <c r="U125" s="43"/>
      <c r="V125" s="43"/>
      <c r="W125" s="84" t="s">
        <v>80</v>
      </c>
      <c r="X125" s="84" t="s">
        <v>80</v>
      </c>
      <c r="Y125" s="84"/>
      <c r="Z125" s="84" t="s">
        <v>80</v>
      </c>
      <c r="AA125" s="84"/>
      <c r="AB125" s="43"/>
      <c r="AC125" s="43"/>
      <c r="AD125" s="43"/>
      <c r="AE125" s="43"/>
      <c r="AF125" s="10"/>
      <c r="AG125" s="10"/>
      <c r="AH125" s="10" t="s">
        <v>80</v>
      </c>
      <c r="AI125" s="66">
        <f t="shared" si="6"/>
        <v>1530</v>
      </c>
    </row>
    <row r="126" spans="1:35" ht="12.6" customHeight="1" x14ac:dyDescent="0.25">
      <c r="A126" s="91">
        <f t="shared" si="7"/>
        <v>122</v>
      </c>
      <c r="B126" s="30" t="s">
        <v>10</v>
      </c>
      <c r="C126" s="92">
        <f>COUNTIF(D126:AH126,"X")</f>
        <v>16</v>
      </c>
      <c r="D126" s="60"/>
      <c r="E126" s="43"/>
      <c r="F126" s="84" t="s">
        <v>80</v>
      </c>
      <c r="G126" s="84"/>
      <c r="H126" s="84" t="s">
        <v>80</v>
      </c>
      <c r="I126" s="84" t="s">
        <v>80</v>
      </c>
      <c r="J126" s="84" t="s">
        <v>80</v>
      </c>
      <c r="K126" s="43"/>
      <c r="L126" s="43"/>
      <c r="M126" s="84" t="s">
        <v>80</v>
      </c>
      <c r="N126" s="84" t="s">
        <v>80</v>
      </c>
      <c r="O126" s="43"/>
      <c r="P126" s="43"/>
      <c r="Q126" s="84" t="s">
        <v>80</v>
      </c>
      <c r="R126" s="84" t="s">
        <v>80</v>
      </c>
      <c r="S126" s="43"/>
      <c r="T126" s="84" t="s">
        <v>80</v>
      </c>
      <c r="U126" s="84" t="s">
        <v>80</v>
      </c>
      <c r="V126" s="43"/>
      <c r="W126" s="84" t="s">
        <v>80</v>
      </c>
      <c r="X126" s="43"/>
      <c r="Y126" s="43"/>
      <c r="Z126" s="84" t="s">
        <v>80</v>
      </c>
      <c r="AA126" s="43"/>
      <c r="AB126" s="43"/>
      <c r="AC126" s="84" t="s">
        <v>80</v>
      </c>
      <c r="AD126" s="43"/>
      <c r="AE126" s="84" t="s">
        <v>80</v>
      </c>
      <c r="AF126" s="10" t="s">
        <v>80</v>
      </c>
      <c r="AG126" s="10"/>
      <c r="AH126" s="10" t="s">
        <v>80</v>
      </c>
      <c r="AI126" s="66">
        <f>C126*$AI$3</f>
        <v>1360</v>
      </c>
    </row>
    <row r="127" spans="1:35" ht="12.6" customHeight="1" x14ac:dyDescent="0.25">
      <c r="A127" s="91">
        <f t="shared" si="7"/>
        <v>123</v>
      </c>
      <c r="B127" s="30" t="s">
        <v>291</v>
      </c>
      <c r="C127" s="92">
        <f t="shared" si="5"/>
        <v>0</v>
      </c>
      <c r="D127" s="60"/>
      <c r="E127" s="43"/>
      <c r="F127" s="43"/>
      <c r="G127" s="84"/>
      <c r="H127" s="84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84"/>
      <c r="AC127" s="84"/>
      <c r="AD127" s="43"/>
      <c r="AE127" s="84"/>
      <c r="AF127" s="10"/>
      <c r="AG127" s="10"/>
      <c r="AH127" s="10"/>
      <c r="AI127" s="66">
        <f t="shared" si="6"/>
        <v>0</v>
      </c>
    </row>
    <row r="128" spans="1:35" ht="12.6" customHeight="1" x14ac:dyDescent="0.25">
      <c r="A128" s="91">
        <f t="shared" si="7"/>
        <v>124</v>
      </c>
      <c r="B128" s="30" t="s">
        <v>319</v>
      </c>
      <c r="C128" s="92">
        <f>COUNTIF(D128:AH128,"X")</f>
        <v>10</v>
      </c>
      <c r="D128" s="69"/>
      <c r="E128" s="87"/>
      <c r="F128" s="87"/>
      <c r="G128" s="87"/>
      <c r="H128" s="87"/>
      <c r="I128" s="87"/>
      <c r="J128" s="84" t="s">
        <v>80</v>
      </c>
      <c r="K128" s="84" t="s">
        <v>80</v>
      </c>
      <c r="L128" s="84" t="s">
        <v>80</v>
      </c>
      <c r="M128" s="84"/>
      <c r="N128" s="43"/>
      <c r="O128" s="84" t="s">
        <v>80</v>
      </c>
      <c r="P128" s="43"/>
      <c r="Q128" s="84" t="s">
        <v>80</v>
      </c>
      <c r="R128" s="84" t="s">
        <v>80</v>
      </c>
      <c r="S128" s="43"/>
      <c r="T128" s="84" t="s">
        <v>80</v>
      </c>
      <c r="U128" s="43"/>
      <c r="V128" s="84" t="s">
        <v>80</v>
      </c>
      <c r="W128" s="43"/>
      <c r="X128" s="84" t="s">
        <v>80</v>
      </c>
      <c r="Y128" s="43"/>
      <c r="Z128" s="43"/>
      <c r="AA128" s="43"/>
      <c r="AB128" s="43"/>
      <c r="AC128" s="84" t="s">
        <v>80</v>
      </c>
      <c r="AD128" s="43"/>
      <c r="AE128" s="43"/>
      <c r="AF128" s="10"/>
      <c r="AG128" s="10"/>
      <c r="AH128" s="10"/>
      <c r="AI128" s="66">
        <f>C128*$AI$3</f>
        <v>850</v>
      </c>
    </row>
    <row r="129" spans="1:35" ht="12.6" customHeight="1" x14ac:dyDescent="0.25">
      <c r="A129" s="91">
        <f t="shared" si="7"/>
        <v>125</v>
      </c>
      <c r="B129" s="30" t="s">
        <v>264</v>
      </c>
      <c r="C129" s="92">
        <f t="shared" si="5"/>
        <v>25</v>
      </c>
      <c r="D129" s="60"/>
      <c r="E129" s="84" t="s">
        <v>80</v>
      </c>
      <c r="F129" s="84" t="s">
        <v>80</v>
      </c>
      <c r="G129" s="84"/>
      <c r="H129" s="84"/>
      <c r="I129" s="84" t="s">
        <v>80</v>
      </c>
      <c r="J129" s="84" t="s">
        <v>80</v>
      </c>
      <c r="K129" s="84" t="s">
        <v>80</v>
      </c>
      <c r="L129" s="84" t="s">
        <v>80</v>
      </c>
      <c r="M129" s="84" t="s">
        <v>80</v>
      </c>
      <c r="N129" s="84" t="s">
        <v>80</v>
      </c>
      <c r="O129" s="84" t="s">
        <v>80</v>
      </c>
      <c r="P129" s="84" t="s">
        <v>80</v>
      </c>
      <c r="Q129" s="84" t="s">
        <v>80</v>
      </c>
      <c r="R129" s="84" t="s">
        <v>80</v>
      </c>
      <c r="S129" s="84" t="s">
        <v>80</v>
      </c>
      <c r="T129" s="84" t="s">
        <v>80</v>
      </c>
      <c r="U129" s="84" t="s">
        <v>80</v>
      </c>
      <c r="V129" s="84" t="s">
        <v>80</v>
      </c>
      <c r="W129" s="43"/>
      <c r="X129" s="43"/>
      <c r="Y129" s="84" t="s">
        <v>80</v>
      </c>
      <c r="Z129" s="84" t="s">
        <v>80</v>
      </c>
      <c r="AA129" s="84" t="s">
        <v>80</v>
      </c>
      <c r="AB129" s="84" t="s">
        <v>80</v>
      </c>
      <c r="AC129" s="43"/>
      <c r="AD129" s="84" t="s">
        <v>80</v>
      </c>
      <c r="AE129" s="84" t="s">
        <v>80</v>
      </c>
      <c r="AF129" s="10" t="s">
        <v>80</v>
      </c>
      <c r="AG129" s="10" t="s">
        <v>80</v>
      </c>
      <c r="AH129" s="10" t="s">
        <v>80</v>
      </c>
      <c r="AI129" s="66">
        <f t="shared" si="6"/>
        <v>2125</v>
      </c>
    </row>
    <row r="130" spans="1:35" ht="12.6" customHeight="1" x14ac:dyDescent="0.25">
      <c r="A130" s="91">
        <f t="shared" si="7"/>
        <v>126</v>
      </c>
      <c r="B130" s="30" t="s">
        <v>7</v>
      </c>
      <c r="C130" s="92">
        <f t="shared" si="5"/>
        <v>3</v>
      </c>
      <c r="D130" s="60"/>
      <c r="E130" s="43"/>
      <c r="F130" s="43"/>
      <c r="G130" s="84"/>
      <c r="H130" s="84"/>
      <c r="I130" s="43"/>
      <c r="J130" s="43"/>
      <c r="K130" s="43"/>
      <c r="L130" s="43"/>
      <c r="M130" s="43"/>
      <c r="N130" s="84" t="s">
        <v>80</v>
      </c>
      <c r="O130" s="43"/>
      <c r="P130" s="43"/>
      <c r="Q130" s="43"/>
      <c r="R130" s="43"/>
      <c r="S130" s="43"/>
      <c r="T130" s="84" t="s">
        <v>80</v>
      </c>
      <c r="U130" s="43"/>
      <c r="V130" s="43"/>
      <c r="W130" s="43"/>
      <c r="X130" s="43"/>
      <c r="Y130" s="43"/>
      <c r="Z130" s="43"/>
      <c r="AA130" s="84"/>
      <c r="AB130" s="43"/>
      <c r="AC130" s="84"/>
      <c r="AD130" s="84"/>
      <c r="AE130" s="84"/>
      <c r="AF130" s="10"/>
      <c r="AG130" s="10"/>
      <c r="AH130" s="10" t="s">
        <v>80</v>
      </c>
      <c r="AI130" s="66">
        <f t="shared" si="6"/>
        <v>255</v>
      </c>
    </row>
    <row r="131" spans="1:35" ht="12.6" customHeight="1" x14ac:dyDescent="0.25">
      <c r="A131" s="91">
        <f t="shared" si="7"/>
        <v>127</v>
      </c>
      <c r="B131" s="30" t="s">
        <v>8</v>
      </c>
      <c r="C131" s="92">
        <f t="shared" si="5"/>
        <v>27</v>
      </c>
      <c r="D131" s="94" t="s">
        <v>80</v>
      </c>
      <c r="E131" s="84" t="s">
        <v>80</v>
      </c>
      <c r="F131" s="84" t="s">
        <v>80</v>
      </c>
      <c r="G131" s="84"/>
      <c r="H131" s="84" t="s">
        <v>80</v>
      </c>
      <c r="I131" s="84" t="s">
        <v>80</v>
      </c>
      <c r="J131" s="84" t="s">
        <v>80</v>
      </c>
      <c r="K131" s="84" t="s">
        <v>80</v>
      </c>
      <c r="L131" s="84" t="s">
        <v>80</v>
      </c>
      <c r="M131" s="84" t="s">
        <v>80</v>
      </c>
      <c r="N131" s="84" t="s">
        <v>80</v>
      </c>
      <c r="O131" s="43"/>
      <c r="P131" s="84" t="s">
        <v>80</v>
      </c>
      <c r="Q131" s="84" t="s">
        <v>80</v>
      </c>
      <c r="R131" s="84" t="s">
        <v>80</v>
      </c>
      <c r="S131" s="84" t="s">
        <v>80</v>
      </c>
      <c r="T131" s="84" t="s">
        <v>80</v>
      </c>
      <c r="U131" s="43"/>
      <c r="V131" s="84" t="s">
        <v>80</v>
      </c>
      <c r="W131" s="84" t="s">
        <v>80</v>
      </c>
      <c r="X131" s="84" t="s">
        <v>80</v>
      </c>
      <c r="Y131" s="84" t="s">
        <v>80</v>
      </c>
      <c r="Z131" s="84" t="s">
        <v>80</v>
      </c>
      <c r="AA131" s="84" t="s">
        <v>80</v>
      </c>
      <c r="AB131" s="84" t="s">
        <v>80</v>
      </c>
      <c r="AC131" s="43"/>
      <c r="AD131" s="84" t="s">
        <v>80</v>
      </c>
      <c r="AE131" s="84" t="s">
        <v>80</v>
      </c>
      <c r="AF131" s="10" t="s">
        <v>80</v>
      </c>
      <c r="AG131" s="10" t="s">
        <v>80</v>
      </c>
      <c r="AH131" s="10" t="s">
        <v>80</v>
      </c>
      <c r="AI131" s="66">
        <f t="shared" si="6"/>
        <v>2295</v>
      </c>
    </row>
    <row r="132" spans="1:35" ht="12.6" customHeight="1" x14ac:dyDescent="0.25">
      <c r="A132" s="91">
        <f t="shared" si="7"/>
        <v>128</v>
      </c>
      <c r="B132" s="30"/>
      <c r="C132" s="92">
        <f t="shared" si="5"/>
        <v>0</v>
      </c>
      <c r="D132" s="60"/>
      <c r="E132" s="43"/>
      <c r="F132" s="43"/>
      <c r="G132" s="84"/>
      <c r="H132" s="84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84"/>
      <c r="Z132" s="84"/>
      <c r="AA132" s="84"/>
      <c r="AB132" s="84"/>
      <c r="AC132" s="43"/>
      <c r="AD132" s="84"/>
      <c r="AE132" s="84"/>
      <c r="AF132" s="10"/>
      <c r="AG132" s="10"/>
      <c r="AH132" s="10"/>
      <c r="AI132" s="66">
        <f t="shared" si="6"/>
        <v>0</v>
      </c>
    </row>
    <row r="133" spans="1:35" ht="12.6" customHeight="1" thickBot="1" x14ac:dyDescent="0.3">
      <c r="A133" s="91">
        <f t="shared" si="7"/>
        <v>129</v>
      </c>
      <c r="B133" s="30"/>
      <c r="C133" s="92">
        <f>COUNTIF(D133:AH133,"X")</f>
        <v>0</v>
      </c>
      <c r="D133" s="60"/>
      <c r="E133" s="43"/>
      <c r="F133" s="43"/>
      <c r="G133" s="84"/>
      <c r="H133" s="84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84"/>
      <c r="Z133" s="84"/>
      <c r="AA133" s="84"/>
      <c r="AB133" s="84"/>
      <c r="AC133" s="43"/>
      <c r="AD133" s="84"/>
      <c r="AE133" s="84"/>
      <c r="AF133" s="10"/>
      <c r="AG133" s="10"/>
      <c r="AH133" s="10"/>
      <c r="AI133" s="66">
        <f>C133*$AI$3</f>
        <v>0</v>
      </c>
    </row>
    <row r="134" spans="1:35" ht="14.25" customHeight="1" thickBot="1" x14ac:dyDescent="0.25">
      <c r="A134" s="3"/>
      <c r="B134" s="42" t="s">
        <v>11</v>
      </c>
      <c r="C134" s="3">
        <f>SUM(C5:C133)</f>
        <v>1607</v>
      </c>
      <c r="D134" s="36">
        <f t="shared" ref="D134:AH134" si="8">COUNTIF(D5:D133,"X")</f>
        <v>39</v>
      </c>
      <c r="E134" s="25">
        <f t="shared" si="8"/>
        <v>71</v>
      </c>
      <c r="F134" s="25">
        <f t="shared" si="8"/>
        <v>68</v>
      </c>
      <c r="G134" s="25">
        <f t="shared" si="8"/>
        <v>21</v>
      </c>
      <c r="H134" s="25">
        <f t="shared" si="8"/>
        <v>64</v>
      </c>
      <c r="I134" s="25">
        <f t="shared" si="8"/>
        <v>70</v>
      </c>
      <c r="J134" s="25">
        <f t="shared" si="8"/>
        <v>59</v>
      </c>
      <c r="K134" s="25">
        <f t="shared" si="8"/>
        <v>33</v>
      </c>
      <c r="L134" s="25">
        <f t="shared" si="8"/>
        <v>63</v>
      </c>
      <c r="M134" s="25">
        <f t="shared" si="8"/>
        <v>61</v>
      </c>
      <c r="N134" s="25">
        <f t="shared" si="8"/>
        <v>64</v>
      </c>
      <c r="O134" s="25">
        <f t="shared" si="8"/>
        <v>19</v>
      </c>
      <c r="P134" s="25">
        <f t="shared" si="8"/>
        <v>51</v>
      </c>
      <c r="Q134" s="25">
        <f t="shared" si="8"/>
        <v>64</v>
      </c>
      <c r="R134" s="25">
        <f t="shared" si="8"/>
        <v>60</v>
      </c>
      <c r="S134" s="25">
        <f t="shared" si="8"/>
        <v>67</v>
      </c>
      <c r="T134" s="25">
        <f t="shared" si="8"/>
        <v>57</v>
      </c>
      <c r="U134" s="25">
        <f t="shared" si="8"/>
        <v>55</v>
      </c>
      <c r="V134" s="25">
        <f t="shared" si="8"/>
        <v>47</v>
      </c>
      <c r="W134" s="25">
        <f t="shared" si="8"/>
        <v>51</v>
      </c>
      <c r="X134" s="25">
        <f t="shared" si="8"/>
        <v>57</v>
      </c>
      <c r="Y134" s="25">
        <f t="shared" si="8"/>
        <v>49</v>
      </c>
      <c r="Z134" s="25">
        <f t="shared" si="8"/>
        <v>59</v>
      </c>
      <c r="AA134" s="25">
        <f t="shared" si="8"/>
        <v>46</v>
      </c>
      <c r="AB134" s="25">
        <f t="shared" si="8"/>
        <v>29</v>
      </c>
      <c r="AC134" s="25">
        <f t="shared" si="8"/>
        <v>47</v>
      </c>
      <c r="AD134" s="25">
        <f t="shared" si="8"/>
        <v>41</v>
      </c>
      <c r="AE134" s="25">
        <f t="shared" si="8"/>
        <v>50</v>
      </c>
      <c r="AF134" s="25">
        <f t="shared" si="8"/>
        <v>53</v>
      </c>
      <c r="AG134" s="25">
        <f t="shared" si="8"/>
        <v>47</v>
      </c>
      <c r="AH134" s="25">
        <f t="shared" si="8"/>
        <v>45</v>
      </c>
      <c r="AI134" s="65">
        <f>SUM(AI5:AI133)</f>
        <v>136595</v>
      </c>
    </row>
    <row r="135" spans="1:35" ht="12.75" customHeight="1" x14ac:dyDescent="0.2">
      <c r="D135" s="64" t="s">
        <v>234</v>
      </c>
      <c r="E135" s="63"/>
      <c r="F135" s="63"/>
      <c r="G135" s="63"/>
      <c r="H135" s="63"/>
      <c r="I135" s="63"/>
      <c r="J135" s="63"/>
      <c r="K135">
        <f>AVERAGE(D134:AH134)</f>
        <v>51.838709677419352</v>
      </c>
      <c r="N135" s="63"/>
      <c r="O135" s="63"/>
      <c r="P135" s="63"/>
      <c r="Q135" s="63"/>
      <c r="R135" s="63"/>
      <c r="S135" s="63"/>
      <c r="T135" s="63"/>
    </row>
    <row r="136" spans="1:35" ht="13.5" thickBot="1" x14ac:dyDescent="0.25"/>
    <row r="137" spans="1:35" ht="13.5" thickBot="1" x14ac:dyDescent="0.25">
      <c r="B137" s="89" t="s">
        <v>322</v>
      </c>
    </row>
    <row r="138" spans="1:35" x14ac:dyDescent="0.2">
      <c r="B138" s="88" t="s">
        <v>301</v>
      </c>
      <c r="C138">
        <v>0</v>
      </c>
    </row>
    <row r="139" spans="1:35" x14ac:dyDescent="0.2">
      <c r="B139" s="88" t="s">
        <v>277</v>
      </c>
      <c r="C139">
        <v>0</v>
      </c>
    </row>
    <row r="140" spans="1:35" x14ac:dyDescent="0.2">
      <c r="B140" s="88" t="s">
        <v>34</v>
      </c>
      <c r="C140">
        <v>0</v>
      </c>
    </row>
    <row r="143" spans="1:35" x14ac:dyDescent="0.2">
      <c r="B143" s="97" t="s">
        <v>323</v>
      </c>
    </row>
    <row r="144" spans="1:35" x14ac:dyDescent="0.2">
      <c r="B144" s="96">
        <v>42652</v>
      </c>
    </row>
    <row r="145" spans="2:2" x14ac:dyDescent="0.2">
      <c r="B145" s="96">
        <v>42659</v>
      </c>
    </row>
    <row r="146" spans="2:2" x14ac:dyDescent="0.2">
      <c r="B146" s="96">
        <v>42688</v>
      </c>
    </row>
    <row r="147" spans="2:2" x14ac:dyDescent="0.2">
      <c r="B147" s="96">
        <v>42694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W1:AF1"/>
    <mergeCell ref="D2:AH2"/>
  </mergeCells>
  <pageMargins left="7.874015748031496E-2" right="7.874015748031496E-2" top="0.11811023622047245" bottom="0.35433070866141736" header="0" footer="0"/>
  <pageSetup scale="93" fitToWidth="2" fitToHeight="2" orientation="landscape" r:id="rId1"/>
  <headerFooter alignWithMargins="0">
    <oddFooter>&amp;RKDM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12</vt:i4>
      </vt:variant>
    </vt:vector>
  </HeadingPairs>
  <TitlesOfParts>
    <vt:vector size="32" baseType="lpstr">
      <vt:lpstr>Sorted</vt:lpstr>
      <vt:lpstr>KM Cyclo23</vt:lpstr>
      <vt:lpstr>KM Cyclo22</vt:lpstr>
      <vt:lpstr>KM Cyclo21</vt:lpstr>
      <vt:lpstr>KM Cyclo20</vt:lpstr>
      <vt:lpstr>KM Cyclo19</vt:lpstr>
      <vt:lpstr>KM Cyclo18</vt:lpstr>
      <vt:lpstr>KM Cyclo17</vt:lpstr>
      <vt:lpstr>KM Cyclo16</vt:lpstr>
      <vt:lpstr>KM Cyclo15</vt:lpstr>
      <vt:lpstr>KM Cyclo14</vt:lpstr>
      <vt:lpstr>KM Cyclo13</vt:lpstr>
      <vt:lpstr>KM Cyclo12</vt:lpstr>
      <vt:lpstr>KM Cyclo11</vt:lpstr>
      <vt:lpstr>KM Cyclo10</vt:lpstr>
      <vt:lpstr>KM Cyclo09</vt:lpstr>
      <vt:lpstr>KM Cyclo08</vt:lpstr>
      <vt:lpstr>KM Cyclo07</vt:lpstr>
      <vt:lpstr>KM Cyclo06</vt:lpstr>
      <vt:lpstr>KM Cyclo05</vt:lpstr>
      <vt:lpstr>'KM Cyclo12'!Afdruktitels</vt:lpstr>
      <vt:lpstr>'KM Cyclo13'!Afdruktitels</vt:lpstr>
      <vt:lpstr>'KM Cyclo14'!Afdruktitels</vt:lpstr>
      <vt:lpstr>'KM Cyclo15'!Afdruktitels</vt:lpstr>
      <vt:lpstr>'KM Cyclo16'!Afdruktitels</vt:lpstr>
      <vt:lpstr>'KM Cyclo17'!Afdruktitels</vt:lpstr>
      <vt:lpstr>'KM Cyclo18'!Afdruktitels</vt:lpstr>
      <vt:lpstr>'KM Cyclo19'!Afdruktitels</vt:lpstr>
      <vt:lpstr>'KM Cyclo20'!Afdruktitels</vt:lpstr>
      <vt:lpstr>'KM Cyclo21'!Afdruktitels</vt:lpstr>
      <vt:lpstr>'KM Cyclo22'!Afdruktitels</vt:lpstr>
      <vt:lpstr>'KM Cyclo23'!Afdruktitels</vt:lpstr>
    </vt:vector>
  </TitlesOfParts>
  <Company>Fortis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 De Moor</dc:creator>
  <cp:lastModifiedBy>Kris De Moor</cp:lastModifiedBy>
  <cp:lastPrinted>2023-06-24T12:17:15Z</cp:lastPrinted>
  <dcterms:created xsi:type="dcterms:W3CDTF">2005-11-13T15:19:35Z</dcterms:created>
  <dcterms:modified xsi:type="dcterms:W3CDTF">2023-10-09T05:55:43Z</dcterms:modified>
</cp:coreProperties>
</file>